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eme/theme1.xml" ContentType="application/vnd.openxmlformats-officedocument.theme+xml"/>
  <Override PartName="/xl/drawings/drawing1.xml" ContentType="application/vnd.openxmlformats-officedocument.drawing+xml"/>
  <Override PartName="/xl/drawings/vmlDrawing1.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Applications" sheetId="1" state="visible" r:id="rId3"/>
    <sheet name="Dashboard" sheetId="2" state="visible" r:id="rId4"/>
    <sheet name="How to use" sheetId="3" state="visible" r:id="rId5"/>
  </sheets>
  <definedNames>
    <definedName function="false" hidden="true" localSheetId="0" name="_xlnm._FilterDatabase" vbProcedure="false">Applications!$A$1:$P$301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xdr="http://schemas.openxmlformats.org/drawingml/2006/spreadsheetDrawing">
  <authors>
    <author>Skillora</author>
  </authors>
  <commentList>
    <comment ref="C1" authorId="0">
      <text>
        <r>
          <rPr>
            <sz val="10"/>
            <rFont val="Arial"/>
            <family val="2"/>
          </rPr>
          <t xml:space="preserve">The level the role maps to, e.g. Senior, Staff, L6, Director. Lets you see if you are being down-leveled.</t>
        </r>
      </text>
    </comment>
    <comment ref="E1" authorId="0">
      <text>
        <r>
          <rPr>
            <sz val="10"/>
            <rFont val="Arial"/>
            <family val="2"/>
          </rPr>
          <t xml:space="preserve">How the application started. The Dashboard tab compares interview rates by source.</t>
        </r>
      </text>
    </comment>
    <comment ref="F1" authorId="0">
      <text>
        <r>
          <rPr>
            <sz val="10"/>
            <rFont val="Arial"/>
            <family val="2"/>
          </rPr>
          <t xml:space="preserve">Pick from the list. Change it the day something happens.</t>
        </r>
      </text>
    </comment>
    <comment ref="H1" authorId="0">
      <text>
        <r>
          <rPr>
            <sz val="10"/>
            <rFont val="Arial"/>
            <family val="2"/>
          </rPr>
          <t xml:space="preserve">Date of your first conversation with the company: recruiter screen or later. Feeds the interview rate, and stays put if you are rejected later.</t>
        </r>
      </text>
    </comment>
    <comment ref="I1" authorId="0">
      <text>
        <r>
          <rPr>
            <sz val="10"/>
            <rFont val="Arial"/>
            <family val="2"/>
          </rPr>
          <t xml:space="preserve">Date of the last email, call or interview, from either side. Drives the follow-up flag.</t>
        </r>
      </text>
    </comment>
    <comment ref="J1" authorId="0">
      <text>
        <r>
          <rPr>
            <sz val="10"/>
            <rFont val="Arial"/>
            <family val="2"/>
          </rPr>
          <t xml:space="preserve">Calculated: days since Last activity. Do not type here.</t>
        </r>
      </text>
    </comment>
    <comment ref="K1" authorId="0">
      <text>
        <r>
          <rPr>
            <sz val="10"/>
            <rFont val="Arial"/>
            <family val="2"/>
          </rPr>
          <t xml:space="preserve">Calculated: flags Applied rows quiet for 14+ days and interview rows quiet for 10+ days.</t>
        </r>
      </text>
    </comment>
    <comment ref="N1" authorId="0">
      <text>
        <r>
          <rPr>
            <sz val="10"/>
            <rFont val="Arial"/>
            <family val="2"/>
          </rPr>
          <t xml:space="preserve">Recruiter, hiring manager or referrer, with their email.</t>
        </r>
      </text>
    </comment>
    <comment ref="O1" authorId="0">
      <text>
        <r>
          <rPr>
            <sz val="10"/>
            <rFont val="Arial"/>
            <family val="2"/>
          </rPr>
          <t xml:space="preserve">The range from the posting. Many US states now require one.</t>
        </r>
      </text>
    </comment>
  </commentList>
</comments>
</file>

<file path=xl/sharedStrings.xml><?xml version="1.0" encoding="utf-8"?>
<sst xmlns="http://schemas.openxmlformats.org/spreadsheetml/2006/main" count="72" uniqueCount="69">
  <si>
    <t xml:space="preserve">Company</t>
  </si>
  <si>
    <t xml:space="preserve">Role</t>
  </si>
  <si>
    <t xml:space="preserve">Level</t>
  </si>
  <si>
    <t xml:space="preserve">Job link</t>
  </si>
  <si>
    <t xml:space="preserve">Source</t>
  </si>
  <si>
    <t xml:space="preserve">Status</t>
  </si>
  <si>
    <t xml:space="preserve">Date applied</t>
  </si>
  <si>
    <t xml:space="preserve">First interview</t>
  </si>
  <si>
    <t xml:space="preserve">Last activity</t>
  </si>
  <si>
    <t xml:space="preserve">Days quiet</t>
  </si>
  <si>
    <t xml:space="preserve">Follow up?</t>
  </si>
  <si>
    <t xml:space="preserve">Next step</t>
  </si>
  <si>
    <t xml:space="preserve">Next step date</t>
  </si>
  <si>
    <t xml:space="preserve">Contact</t>
  </si>
  <si>
    <t xml:space="preserve">Posted pay range</t>
  </si>
  <si>
    <t xml:space="preserve">Notes</t>
  </si>
  <si>
    <t xml:space="preserve">Example Co (replace me)</t>
  </si>
  <si>
    <t xml:space="preserve">Staff Software Engineer, Payments</t>
  </si>
  <si>
    <t xml:space="preserve">Staff / L6</t>
  </si>
  <si>
    <t xml:space="preserve">https://example.com/careers/staff-engineer</t>
  </si>
  <si>
    <t xml:space="preserve">Referral</t>
  </si>
  <si>
    <t xml:space="preserve">Recruiter screen</t>
  </si>
  <si>
    <t xml:space="preserve">Send follow-up to recruiter</t>
  </si>
  <si>
    <t xml:space="preserve">Jordan Lee, recruiter (jordan@example.com)</t>
  </si>
  <si>
    <t xml:space="preserve">$210k-$260k base</t>
  </si>
  <si>
    <t xml:space="preserve">Referred by a former teammate. Screen went well; asked about system design round format.</t>
  </si>
  <si>
    <t xml:space="preserve">Job search dashboard</t>
  </si>
  <si>
    <t xml:space="preserve">Everything here is calculated from the Applications tab. Nothing to type.</t>
  </si>
  <si>
    <t xml:space="preserve">Summary</t>
  </si>
  <si>
    <t xml:space="preserve">Value</t>
  </si>
  <si>
    <t xml:space="preserve">Jobs tracked</t>
  </si>
  <si>
    <t xml:space="preserve">Applications sent</t>
  </si>
  <si>
    <t xml:space="preserve">Reached an interview</t>
  </si>
  <si>
    <t xml:space="preserve">Interview rate</t>
  </si>
  <si>
    <t xml:space="preserve">Rows with a First interview date / rows with a Date applied.</t>
  </si>
  <si>
    <t xml:space="preserve">Offers</t>
  </si>
  <si>
    <t xml:space="preserve">Follow-ups due</t>
  </si>
  <si>
    <t xml:space="preserve">By stage</t>
  </si>
  <si>
    <t xml:space="preserve">Count</t>
  </si>
  <si>
    <t xml:space="preserve">Saved</t>
  </si>
  <si>
    <t xml:space="preserve">Applied</t>
  </si>
  <si>
    <t xml:space="preserve">Hiring manager</t>
  </si>
  <si>
    <t xml:space="preserve">Final loop</t>
  </si>
  <si>
    <t xml:space="preserve">Offer</t>
  </si>
  <si>
    <t xml:space="preserve">Rejected</t>
  </si>
  <si>
    <t xml:space="preserve">Withdrawn</t>
  </si>
  <si>
    <t xml:space="preserve">No response</t>
  </si>
  <si>
    <t xml:space="preserve">By source</t>
  </si>
  <si>
    <t xml:space="preserve">Applications</t>
  </si>
  <si>
    <t xml:space="preserve">Interviews</t>
  </si>
  <si>
    <t xml:space="preserve">Recruiter reached out</t>
  </si>
  <si>
    <t xml:space="preserve">Applied directly</t>
  </si>
  <si>
    <t xml:space="preserve">Job board</t>
  </si>
  <si>
    <t xml:space="preserve">Network intro</t>
  </si>
  <si>
    <t xml:space="preserve">If one source converts at twice the rate of another, move your hours there.</t>
  </si>
  <si>
    <t xml:space="preserve">Job application tracker template</t>
  </si>
  <si>
    <t xml:space="preserve">Free from Skillora. Copy it, change it, share it.</t>
  </si>
  <si>
    <t xml:space="preserve">1. Delete the grey example row on the Applications tab, or type over it.</t>
  </si>
  <si>
    <t xml:space="preserve">2. Add a row the day you apply. Company and Role are enough to start.</t>
  </si>
  <si>
    <t xml:space="preserve">3. Set Status from the dropdown and update Last activity whenever anything happens: an email, a call, an interview.</t>
  </si>
  <si>
    <t xml:space="preserve">4. Add the First interview date when a company first talks to you. Days quiet and Follow up? fill themselves in. White cells are yours to type in; grey cells are calculated.</t>
  </si>
  <si>
    <t xml:space="preserve">5. Follow up when a row turns amber: 14 quiet days after applying, 10 quiet days after any interview.</t>
  </si>
  <si>
    <t xml:space="preserve">6. Check the Dashboard tab weekly. Interview rate by source tells you where to spend your time.</t>
  </si>
  <si>
    <t xml:space="preserve">Statuses: Saved, Applied, Recruiter screen, Hiring manager, Final loop, Offer, Rejected, Withdrawn, No response.</t>
  </si>
  <si>
    <t xml:space="preserve">Rows marked Rejected, Withdrawn or No response turn grey. Offers turn green.</t>
  </si>
  <si>
    <t xml:space="preserve">Want the rows filled in for you?</t>
  </si>
  <si>
    <t xml:space="preserve">Skillora's free tracker reads a job link and fills in the company, role and full description, flags quiet</t>
  </si>
  <si>
    <t xml:space="preserve">applications, and turns any job you track into a mock interview built from that description.</t>
  </si>
  <si>
    <t xml:space="preserve">https://skillora.ai/job-application-tracker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</si>
</sst>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yyyy\-mm\-dd"/>
    <numFmt numFmtId="166" formatCode="0"/>
    <numFmt numFmtId="167" formatCode="0.0%"/>
  </numFmts>
  <fonts count="1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color rgb="FFFFFFFF"/>
      <name val="Arial"/>
      <family val="0"/>
      <charset val="1"/>
    </font>
    <font>
      <i val="true"/>
      <sz val="10"/>
      <color rgb="FF64748B"/>
      <name val="Arial"/>
      <family val="0"/>
      <charset val="1"/>
    </font>
    <font>
      <sz val="10"/>
      <name val="Arial"/>
      <family val="0"/>
      <charset val="1"/>
    </font>
    <font>
      <sz val="10"/>
      <name val="Arial"/>
      <family val="2"/>
    </font>
    <font>
      <b val="true"/>
      <sz val="14"/>
      <color rgb="FF0F172A"/>
      <name val="Arial"/>
      <family val="0"/>
      <charset val="1"/>
    </font>
    <font>
      <i val="true"/>
      <sz val="9"/>
      <color rgb="FF64748B"/>
      <name val="Arial"/>
      <family val="0"/>
      <charset val="1"/>
    </font>
    <font>
      <b val="true"/>
      <sz val="11"/>
      <name val="Arial"/>
      <family val="0"/>
      <charset val="1"/>
    </font>
    <font>
      <u val="single"/>
      <sz val="10"/>
      <color rgb="FF1D4ED8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1E293B"/>
        <bgColor rgb="FF0F172A"/>
      </patternFill>
    </fill>
    <fill>
      <patternFill patternType="solid">
        <fgColor rgb="FFFFFFFF"/>
        <bgColor rgb="FFF1F5F9"/>
      </patternFill>
    </fill>
    <fill>
      <patternFill patternType="solid">
        <fgColor rgb="FFF1F5F9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5" fillId="3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5" fontId="5" fillId="3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6" fontId="6" fillId="4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6" fillId="4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5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3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5" fontId="6" fillId="3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6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0">
    <dxf>
      <fill>
        <patternFill patternType="solid">
          <fgColor rgb="FF1E293B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64748B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F1F5F9"/>
          <bgColor rgb="FF000000"/>
        </patternFill>
      </fill>
    </dxf>
    <dxf>
      <fill>
        <patternFill patternType="solid">
          <fgColor rgb="FFFDE68A"/>
          <bgColor rgb="FF000000"/>
        </patternFill>
      </fill>
    </dxf>
    <dxf>
      <fill>
        <patternFill patternType="solid">
          <fgColor rgb="FF92400E"/>
          <bgColor rgb="FF000000"/>
        </patternFill>
      </fill>
    </dxf>
    <dxf>
      <font>
        <name val="Arial"/>
        <charset val="1"/>
        <family val="0"/>
        <b val="1"/>
        <color rgb="FF92400E"/>
      </font>
      <fill>
        <patternFill>
          <bgColor rgb="FFFDE68A"/>
        </patternFill>
      </fill>
    </dxf>
    <dxf>
      <fill>
        <patternFill>
          <bgColor rgb="FFDCFCE7"/>
        </patternFill>
      </fill>
    </dxf>
    <dxf>
      <font>
        <name val="Arial"/>
        <charset val="1"/>
        <family val="0"/>
        <color rgb="FF94A3B8"/>
      </font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1F5F9"/>
      <rgbColor rgb="FFDCFCE7"/>
      <rgbColor rgb="FF660066"/>
      <rgbColor rgb="FFFF8080"/>
      <rgbColor rgb="FF1D4ED8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2E8F0"/>
      <rgbColor rgb="FFCCFFCC"/>
      <rgbColor rgb="FFFDE68A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4748B"/>
      <rgbColor rgb="FF94A3B8"/>
      <rgbColor rgb="FF003366"/>
      <rgbColor rgb="FF339966"/>
      <rgbColor rgb="FF0F172A"/>
      <rgbColor rgb="FF333300"/>
      <rgbColor rgb="FF92400E"/>
      <rgbColor rgb="FF993366"/>
      <rgbColor rgb="FF333399"/>
      <rgbColor rgb="FF1E293B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drawing" Target="../drawings/drawing1.xml"/><Relationship Id="rId3" Type="http://schemas.openxmlformats.org/officeDocument/2006/relationships/vmlDrawing" Target="../drawings/vmlDrawing1.v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hyperlink" Target="https://skillora.ai/job-application-tracker?utm_source=template&amp;utm_medium=xlsx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P301"/>
  <sheetViews>
    <sheetView showFormulas="false" showGridLines="true" showRowColHeaders="true" showZeros="true" rightToLeft="false" tabSelected="true" showOutlineSymbols="true" defaultGridColor="true" view="normal" topLeftCell="A1" colorId="64" zoomScale="110" zoomScaleNormal="110" zoomScalePageLayoutView="100" workbookViewId="0">
      <pane xSplit="2" ySplit="1" topLeftCell="C2" activePane="bottomRight" state="frozen"/>
      <selection pane="topLeft" activeCell="A1" activeCellId="0" sqref="A1"/>
      <selection pane="topRight" activeCell="C1" activeCellId="0" sqref="C1"/>
      <selection pane="bottomLeft" activeCell="A2" activeCellId="0" sqref="A2"/>
      <selection pane="bottomRigh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2"/>
    <col collapsed="false" customWidth="true" hidden="false" outlineLevel="0" max="2" min="2" style="0" width="30"/>
    <col collapsed="false" customWidth="true" hidden="false" outlineLevel="0" max="3" min="3" style="0" width="14"/>
    <col collapsed="false" customWidth="true" hidden="false" outlineLevel="0" max="4" min="4" style="0" width="34"/>
    <col collapsed="false" customWidth="true" hidden="false" outlineLevel="0" max="5" min="5" style="0" width="20"/>
    <col collapsed="false" customWidth="true" hidden="false" outlineLevel="0" max="6" min="6" style="0" width="18"/>
    <col collapsed="false" customWidth="true" hidden="false" outlineLevel="0" max="9" min="7" style="0" width="14"/>
    <col collapsed="false" customWidth="true" hidden="false" outlineLevel="0" max="10" min="10" style="0" width="11"/>
    <col collapsed="false" customWidth="true" hidden="false" outlineLevel="0" max="11" min="11" style="0" width="12"/>
    <col collapsed="false" customWidth="true" hidden="false" outlineLevel="0" max="12" min="12" style="0" width="26"/>
    <col collapsed="false" customWidth="true" hidden="false" outlineLevel="0" max="13" min="13" style="0" width="15"/>
    <col collapsed="false" customWidth="true" hidden="false" outlineLevel="0" max="14" min="14" style="0" width="24"/>
    <col collapsed="false" customWidth="true" hidden="false" outlineLevel="0" max="15" min="15" style="0" width="18"/>
    <col collapsed="false" customWidth="true" hidden="false" outlineLevel="0" max="16" min="16" style="0" width="40"/>
  </cols>
  <sheetData>
    <row r="1" customFormat="false" ht="30" hidden="false" customHeight="tru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customFormat="false" ht="23.85" hidden="false" customHeight="false" outlineLevel="0" collapsed="false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3" t="n">
        <v>46283</v>
      </c>
      <c r="H2" s="3" t="n">
        <v>46295</v>
      </c>
      <c r="I2" s="3" t="n">
        <v>46295</v>
      </c>
      <c r="J2" s="4" t="n">
        <f aca="true">IF(I2="","",TODAY()-I2)</f>
        <v>12</v>
      </c>
      <c r="K2" s="5" t="str">
        <f aca="false">IF(J2="","",IF(OR(AND(F2="Applied",J2&gt;=14),AND(OR(F2="Recruiter screen",F2="Hiring manager",F2="Final loop"),J2&gt;=10)),"Follow up",""))</f>
        <v>Follow up</v>
      </c>
      <c r="L2" s="6" t="s">
        <v>22</v>
      </c>
      <c r="M2" s="3" t="n">
        <v>46308</v>
      </c>
      <c r="N2" s="2" t="s">
        <v>23</v>
      </c>
      <c r="O2" s="2" t="s">
        <v>24</v>
      </c>
      <c r="P2" s="6" t="s">
        <v>25</v>
      </c>
    </row>
    <row r="3" customFormat="false" ht="15" hidden="false" customHeight="false" outlineLevel="0" collapsed="false">
      <c r="A3" s="7"/>
      <c r="B3" s="7"/>
      <c r="C3" s="7"/>
      <c r="D3" s="7"/>
      <c r="E3" s="7"/>
      <c r="F3" s="7"/>
      <c r="G3" s="8"/>
      <c r="H3" s="8"/>
      <c r="I3" s="8"/>
      <c r="J3" s="4" t="str">
        <f aca="true">IF(I3="","",TODAY()-I3)</f>
        <v/>
      </c>
      <c r="K3" s="5" t="str">
        <f aca="false">IF(J3="","",IF(OR(AND(F3="Applied",J3&gt;=14),AND(OR(F3="Recruiter screen",F3="Hiring manager",F3="Final loop"),J3&gt;=10)),"Follow up",""))</f>
        <v/>
      </c>
      <c r="L3" s="9"/>
      <c r="M3" s="8"/>
      <c r="N3" s="7"/>
      <c r="O3" s="7"/>
      <c r="P3" s="9"/>
    </row>
    <row r="4" customFormat="false" ht="15" hidden="false" customHeight="false" outlineLevel="0" collapsed="false">
      <c r="A4" s="7"/>
      <c r="B4" s="7"/>
      <c r="C4" s="7"/>
      <c r="D4" s="7"/>
      <c r="E4" s="7"/>
      <c r="F4" s="7"/>
      <c r="G4" s="8"/>
      <c r="H4" s="8"/>
      <c r="I4" s="8"/>
      <c r="J4" s="4" t="str">
        <f aca="true">IF(I4="","",TODAY()-I4)</f>
        <v/>
      </c>
      <c r="K4" s="5" t="str">
        <f aca="false">IF(J4="","",IF(OR(AND(F4="Applied",J4&gt;=14),AND(OR(F4="Recruiter screen",F4="Hiring manager",F4="Final loop"),J4&gt;=10)),"Follow up",""))</f>
        <v/>
      </c>
      <c r="L4" s="9"/>
      <c r="M4" s="8"/>
      <c r="N4" s="7"/>
      <c r="O4" s="7"/>
      <c r="P4" s="9"/>
    </row>
    <row r="5" customFormat="false" ht="15" hidden="false" customHeight="false" outlineLevel="0" collapsed="false">
      <c r="A5" s="7"/>
      <c r="B5" s="7"/>
      <c r="C5" s="7"/>
      <c r="D5" s="7"/>
      <c r="E5" s="7"/>
      <c r="F5" s="7"/>
      <c r="G5" s="8"/>
      <c r="H5" s="8"/>
      <c r="I5" s="8"/>
      <c r="J5" s="4" t="str">
        <f aca="true">IF(I5="","",TODAY()-I5)</f>
        <v/>
      </c>
      <c r="K5" s="5" t="str">
        <f aca="false">IF(J5="","",IF(OR(AND(F5="Applied",J5&gt;=14),AND(OR(F5="Recruiter screen",F5="Hiring manager",F5="Final loop"),J5&gt;=10)),"Follow up",""))</f>
        <v/>
      </c>
      <c r="L5" s="9"/>
      <c r="M5" s="8"/>
      <c r="N5" s="7"/>
      <c r="O5" s="7"/>
      <c r="P5" s="9"/>
    </row>
    <row r="6" customFormat="false" ht="15" hidden="false" customHeight="false" outlineLevel="0" collapsed="false">
      <c r="A6" s="7"/>
      <c r="B6" s="7"/>
      <c r="C6" s="7"/>
      <c r="D6" s="7"/>
      <c r="E6" s="7"/>
      <c r="F6" s="7"/>
      <c r="G6" s="8"/>
      <c r="H6" s="8"/>
      <c r="I6" s="8"/>
      <c r="J6" s="4" t="str">
        <f aca="true">IF(I6="","",TODAY()-I6)</f>
        <v/>
      </c>
      <c r="K6" s="5" t="str">
        <f aca="false">IF(J6="","",IF(OR(AND(F6="Applied",J6&gt;=14),AND(OR(F6="Recruiter screen",F6="Hiring manager",F6="Final loop"),J6&gt;=10)),"Follow up",""))</f>
        <v/>
      </c>
      <c r="L6" s="9"/>
      <c r="M6" s="8"/>
      <c r="N6" s="7"/>
      <c r="O6" s="7"/>
      <c r="P6" s="9"/>
    </row>
    <row r="7" customFormat="false" ht="15" hidden="false" customHeight="false" outlineLevel="0" collapsed="false">
      <c r="A7" s="7"/>
      <c r="B7" s="7"/>
      <c r="C7" s="7"/>
      <c r="D7" s="7"/>
      <c r="E7" s="7"/>
      <c r="F7" s="7"/>
      <c r="G7" s="8"/>
      <c r="H7" s="8"/>
      <c r="I7" s="8"/>
      <c r="J7" s="4" t="str">
        <f aca="true">IF(I7="","",TODAY()-I7)</f>
        <v/>
      </c>
      <c r="K7" s="5" t="str">
        <f aca="false">IF(J7="","",IF(OR(AND(F7="Applied",J7&gt;=14),AND(OR(F7="Recruiter screen",F7="Hiring manager",F7="Final loop"),J7&gt;=10)),"Follow up",""))</f>
        <v/>
      </c>
      <c r="L7" s="9"/>
      <c r="M7" s="8"/>
      <c r="N7" s="7"/>
      <c r="O7" s="7"/>
      <c r="P7" s="9"/>
    </row>
    <row r="8" customFormat="false" ht="15" hidden="false" customHeight="false" outlineLevel="0" collapsed="false">
      <c r="A8" s="7"/>
      <c r="B8" s="7"/>
      <c r="C8" s="7"/>
      <c r="D8" s="7"/>
      <c r="E8" s="7"/>
      <c r="F8" s="7"/>
      <c r="G8" s="8"/>
      <c r="H8" s="8"/>
      <c r="I8" s="8"/>
      <c r="J8" s="4" t="str">
        <f aca="true">IF(I8="","",TODAY()-I8)</f>
        <v/>
      </c>
      <c r="K8" s="5" t="str">
        <f aca="false">IF(J8="","",IF(OR(AND(F8="Applied",J8&gt;=14),AND(OR(F8="Recruiter screen",F8="Hiring manager",F8="Final loop"),J8&gt;=10)),"Follow up",""))</f>
        <v/>
      </c>
      <c r="L8" s="9"/>
      <c r="M8" s="8"/>
      <c r="N8" s="7"/>
      <c r="O8" s="7"/>
      <c r="P8" s="9"/>
    </row>
    <row r="9" customFormat="false" ht="15" hidden="false" customHeight="false" outlineLevel="0" collapsed="false">
      <c r="A9" s="7"/>
      <c r="B9" s="7"/>
      <c r="C9" s="7"/>
      <c r="D9" s="7"/>
      <c r="E9" s="7"/>
      <c r="F9" s="7"/>
      <c r="G9" s="8"/>
      <c r="H9" s="8"/>
      <c r="I9" s="8"/>
      <c r="J9" s="4" t="str">
        <f aca="true">IF(I9="","",TODAY()-I9)</f>
        <v/>
      </c>
      <c r="K9" s="5" t="str">
        <f aca="false">IF(J9="","",IF(OR(AND(F9="Applied",J9&gt;=14),AND(OR(F9="Recruiter screen",F9="Hiring manager",F9="Final loop"),J9&gt;=10)),"Follow up",""))</f>
        <v/>
      </c>
      <c r="L9" s="9"/>
      <c r="M9" s="8"/>
      <c r="N9" s="7"/>
      <c r="O9" s="7"/>
      <c r="P9" s="9"/>
    </row>
    <row r="10" customFormat="false" ht="15" hidden="false" customHeight="false" outlineLevel="0" collapsed="false">
      <c r="A10" s="7"/>
      <c r="B10" s="7"/>
      <c r="C10" s="7"/>
      <c r="D10" s="7"/>
      <c r="E10" s="7"/>
      <c r="F10" s="7"/>
      <c r="G10" s="8"/>
      <c r="H10" s="8"/>
      <c r="I10" s="8"/>
      <c r="J10" s="4" t="str">
        <f aca="true">IF(I10="","",TODAY()-I10)</f>
        <v/>
      </c>
      <c r="K10" s="5" t="str">
        <f aca="false">IF(J10="","",IF(OR(AND(F10="Applied",J10&gt;=14),AND(OR(F10="Recruiter screen",F10="Hiring manager",F10="Final loop"),J10&gt;=10)),"Follow up",""))</f>
        <v/>
      </c>
      <c r="L10" s="9"/>
      <c r="M10" s="8"/>
      <c r="N10" s="7"/>
      <c r="O10" s="7"/>
      <c r="P10" s="9"/>
    </row>
    <row r="11" customFormat="false" ht="15" hidden="false" customHeight="false" outlineLevel="0" collapsed="false">
      <c r="A11" s="7"/>
      <c r="B11" s="7"/>
      <c r="C11" s="7"/>
      <c r="D11" s="7"/>
      <c r="E11" s="7"/>
      <c r="F11" s="7"/>
      <c r="G11" s="8"/>
      <c r="H11" s="8"/>
      <c r="I11" s="8"/>
      <c r="J11" s="4" t="str">
        <f aca="true">IF(I11="","",TODAY()-I11)</f>
        <v/>
      </c>
      <c r="K11" s="5" t="str">
        <f aca="false">IF(J11="","",IF(OR(AND(F11="Applied",J11&gt;=14),AND(OR(F11="Recruiter screen",F11="Hiring manager",F11="Final loop"),J11&gt;=10)),"Follow up",""))</f>
        <v/>
      </c>
      <c r="L11" s="9"/>
      <c r="M11" s="8"/>
      <c r="N11" s="7"/>
      <c r="O11" s="7"/>
      <c r="P11" s="9"/>
    </row>
    <row r="12" customFormat="false" ht="15" hidden="false" customHeight="false" outlineLevel="0" collapsed="false">
      <c r="A12" s="7"/>
      <c r="B12" s="7"/>
      <c r="C12" s="7"/>
      <c r="D12" s="7"/>
      <c r="E12" s="7"/>
      <c r="F12" s="7"/>
      <c r="G12" s="8"/>
      <c r="H12" s="8"/>
      <c r="I12" s="8"/>
      <c r="J12" s="4" t="str">
        <f aca="true">IF(I12="","",TODAY()-I12)</f>
        <v/>
      </c>
      <c r="K12" s="5" t="str">
        <f aca="false">IF(J12="","",IF(OR(AND(F12="Applied",J12&gt;=14),AND(OR(F12="Recruiter screen",F12="Hiring manager",F12="Final loop"),J12&gt;=10)),"Follow up",""))</f>
        <v/>
      </c>
      <c r="L12" s="9"/>
      <c r="M12" s="8"/>
      <c r="N12" s="7"/>
      <c r="O12" s="7"/>
      <c r="P12" s="9"/>
    </row>
    <row r="13" customFormat="false" ht="15" hidden="false" customHeight="false" outlineLevel="0" collapsed="false">
      <c r="A13" s="7"/>
      <c r="B13" s="7"/>
      <c r="C13" s="7"/>
      <c r="D13" s="7"/>
      <c r="E13" s="7"/>
      <c r="F13" s="7"/>
      <c r="G13" s="8"/>
      <c r="H13" s="8"/>
      <c r="I13" s="8"/>
      <c r="J13" s="4" t="str">
        <f aca="true">IF(I13="","",TODAY()-I13)</f>
        <v/>
      </c>
      <c r="K13" s="5" t="str">
        <f aca="false">IF(J13="","",IF(OR(AND(F13="Applied",J13&gt;=14),AND(OR(F13="Recruiter screen",F13="Hiring manager",F13="Final loop"),J13&gt;=10)),"Follow up",""))</f>
        <v/>
      </c>
      <c r="L13" s="9"/>
      <c r="M13" s="8"/>
      <c r="N13" s="7"/>
      <c r="O13" s="7"/>
      <c r="P13" s="9"/>
    </row>
    <row r="14" customFormat="false" ht="15" hidden="false" customHeight="false" outlineLevel="0" collapsed="false">
      <c r="A14" s="7"/>
      <c r="B14" s="7"/>
      <c r="C14" s="7"/>
      <c r="D14" s="7"/>
      <c r="E14" s="7"/>
      <c r="F14" s="7"/>
      <c r="G14" s="8"/>
      <c r="H14" s="8"/>
      <c r="I14" s="8"/>
      <c r="J14" s="4" t="str">
        <f aca="true">IF(I14="","",TODAY()-I14)</f>
        <v/>
      </c>
      <c r="K14" s="5" t="str">
        <f aca="false">IF(J14="","",IF(OR(AND(F14="Applied",J14&gt;=14),AND(OR(F14="Recruiter screen",F14="Hiring manager",F14="Final loop"),J14&gt;=10)),"Follow up",""))</f>
        <v/>
      </c>
      <c r="L14" s="9"/>
      <c r="M14" s="8"/>
      <c r="N14" s="7"/>
      <c r="O14" s="7"/>
      <c r="P14" s="9"/>
    </row>
    <row r="15" customFormat="false" ht="15" hidden="false" customHeight="false" outlineLevel="0" collapsed="false">
      <c r="A15" s="7"/>
      <c r="B15" s="7"/>
      <c r="C15" s="7"/>
      <c r="D15" s="7"/>
      <c r="E15" s="7"/>
      <c r="F15" s="7"/>
      <c r="G15" s="8"/>
      <c r="H15" s="8"/>
      <c r="I15" s="8"/>
      <c r="J15" s="4" t="str">
        <f aca="true">IF(I15="","",TODAY()-I15)</f>
        <v/>
      </c>
      <c r="K15" s="5" t="str">
        <f aca="false">IF(J15="","",IF(OR(AND(F15="Applied",J15&gt;=14),AND(OR(F15="Recruiter screen",F15="Hiring manager",F15="Final loop"),J15&gt;=10)),"Follow up",""))</f>
        <v/>
      </c>
      <c r="L15" s="9"/>
      <c r="M15" s="8"/>
      <c r="N15" s="7"/>
      <c r="O15" s="7"/>
      <c r="P15" s="9"/>
    </row>
    <row r="16" customFormat="false" ht="15" hidden="false" customHeight="false" outlineLevel="0" collapsed="false">
      <c r="A16" s="7"/>
      <c r="B16" s="7"/>
      <c r="C16" s="7"/>
      <c r="D16" s="7"/>
      <c r="E16" s="7"/>
      <c r="F16" s="7"/>
      <c r="G16" s="8"/>
      <c r="H16" s="8"/>
      <c r="I16" s="8"/>
      <c r="J16" s="4" t="str">
        <f aca="true">IF(I16="","",TODAY()-I16)</f>
        <v/>
      </c>
      <c r="K16" s="5" t="str">
        <f aca="false">IF(J16="","",IF(OR(AND(F16="Applied",J16&gt;=14),AND(OR(F16="Recruiter screen",F16="Hiring manager",F16="Final loop"),J16&gt;=10)),"Follow up",""))</f>
        <v/>
      </c>
      <c r="L16" s="9"/>
      <c r="M16" s="8"/>
      <c r="N16" s="7"/>
      <c r="O16" s="7"/>
      <c r="P16" s="9"/>
    </row>
    <row r="17" customFormat="false" ht="15" hidden="false" customHeight="false" outlineLevel="0" collapsed="false">
      <c r="A17" s="7"/>
      <c r="B17" s="7"/>
      <c r="C17" s="7"/>
      <c r="D17" s="7"/>
      <c r="E17" s="7"/>
      <c r="F17" s="7"/>
      <c r="G17" s="8"/>
      <c r="H17" s="8"/>
      <c r="I17" s="8"/>
      <c r="J17" s="4" t="str">
        <f aca="true">IF(I17="","",TODAY()-I17)</f>
        <v/>
      </c>
      <c r="K17" s="5" t="str">
        <f aca="false">IF(J17="","",IF(OR(AND(F17="Applied",J17&gt;=14),AND(OR(F17="Recruiter screen",F17="Hiring manager",F17="Final loop"),J17&gt;=10)),"Follow up",""))</f>
        <v/>
      </c>
      <c r="L17" s="9"/>
      <c r="M17" s="8"/>
      <c r="N17" s="7"/>
      <c r="O17" s="7"/>
      <c r="P17" s="9"/>
    </row>
    <row r="18" customFormat="false" ht="15" hidden="false" customHeight="false" outlineLevel="0" collapsed="false">
      <c r="A18" s="7"/>
      <c r="B18" s="7"/>
      <c r="C18" s="7"/>
      <c r="D18" s="7"/>
      <c r="E18" s="7"/>
      <c r="F18" s="7"/>
      <c r="G18" s="8"/>
      <c r="H18" s="8"/>
      <c r="I18" s="8"/>
      <c r="J18" s="4" t="str">
        <f aca="true">IF(I18="","",TODAY()-I18)</f>
        <v/>
      </c>
      <c r="K18" s="5" t="str">
        <f aca="false">IF(J18="","",IF(OR(AND(F18="Applied",J18&gt;=14),AND(OR(F18="Recruiter screen",F18="Hiring manager",F18="Final loop"),J18&gt;=10)),"Follow up",""))</f>
        <v/>
      </c>
      <c r="L18" s="9"/>
      <c r="M18" s="8"/>
      <c r="N18" s="7"/>
      <c r="O18" s="7"/>
      <c r="P18" s="9"/>
    </row>
    <row r="19" customFormat="false" ht="15" hidden="false" customHeight="false" outlineLevel="0" collapsed="false">
      <c r="A19" s="7"/>
      <c r="B19" s="7"/>
      <c r="C19" s="7"/>
      <c r="D19" s="7"/>
      <c r="E19" s="7"/>
      <c r="F19" s="7"/>
      <c r="G19" s="8"/>
      <c r="H19" s="8"/>
      <c r="I19" s="8"/>
      <c r="J19" s="4" t="str">
        <f aca="true">IF(I19="","",TODAY()-I19)</f>
        <v/>
      </c>
      <c r="K19" s="5" t="str">
        <f aca="false">IF(J19="","",IF(OR(AND(F19="Applied",J19&gt;=14),AND(OR(F19="Recruiter screen",F19="Hiring manager",F19="Final loop"),J19&gt;=10)),"Follow up",""))</f>
        <v/>
      </c>
      <c r="L19" s="9"/>
      <c r="M19" s="8"/>
      <c r="N19" s="7"/>
      <c r="O19" s="7"/>
      <c r="P19" s="9"/>
    </row>
    <row r="20" customFormat="false" ht="15" hidden="false" customHeight="false" outlineLevel="0" collapsed="false">
      <c r="A20" s="7"/>
      <c r="B20" s="7"/>
      <c r="C20" s="7"/>
      <c r="D20" s="7"/>
      <c r="E20" s="7"/>
      <c r="F20" s="7"/>
      <c r="G20" s="8"/>
      <c r="H20" s="8"/>
      <c r="I20" s="8"/>
      <c r="J20" s="4" t="str">
        <f aca="true">IF(I20="","",TODAY()-I20)</f>
        <v/>
      </c>
      <c r="K20" s="5" t="str">
        <f aca="false">IF(J20="","",IF(OR(AND(F20="Applied",J20&gt;=14),AND(OR(F20="Recruiter screen",F20="Hiring manager",F20="Final loop"),J20&gt;=10)),"Follow up",""))</f>
        <v/>
      </c>
      <c r="L20" s="9"/>
      <c r="M20" s="8"/>
      <c r="N20" s="7"/>
      <c r="O20" s="7"/>
      <c r="P20" s="9"/>
    </row>
    <row r="21" customFormat="false" ht="15" hidden="false" customHeight="false" outlineLevel="0" collapsed="false">
      <c r="A21" s="7"/>
      <c r="B21" s="7"/>
      <c r="C21" s="7"/>
      <c r="D21" s="7"/>
      <c r="E21" s="7"/>
      <c r="F21" s="7"/>
      <c r="G21" s="8"/>
      <c r="H21" s="8"/>
      <c r="I21" s="8"/>
      <c r="J21" s="4" t="str">
        <f aca="true">IF(I21="","",TODAY()-I21)</f>
        <v/>
      </c>
      <c r="K21" s="5" t="str">
        <f aca="false">IF(J21="","",IF(OR(AND(F21="Applied",J21&gt;=14),AND(OR(F21="Recruiter screen",F21="Hiring manager",F21="Final loop"),J21&gt;=10)),"Follow up",""))</f>
        <v/>
      </c>
      <c r="L21" s="9"/>
      <c r="M21" s="8"/>
      <c r="N21" s="7"/>
      <c r="O21" s="7"/>
      <c r="P21" s="9"/>
    </row>
    <row r="22" customFormat="false" ht="15" hidden="false" customHeight="false" outlineLevel="0" collapsed="false">
      <c r="A22" s="7"/>
      <c r="B22" s="7"/>
      <c r="C22" s="7"/>
      <c r="D22" s="7"/>
      <c r="E22" s="7"/>
      <c r="F22" s="7"/>
      <c r="G22" s="8"/>
      <c r="H22" s="8"/>
      <c r="I22" s="8"/>
      <c r="J22" s="4" t="str">
        <f aca="true">IF(I22="","",TODAY()-I22)</f>
        <v/>
      </c>
      <c r="K22" s="5" t="str">
        <f aca="false">IF(J22="","",IF(OR(AND(F22="Applied",J22&gt;=14),AND(OR(F22="Recruiter screen",F22="Hiring manager",F22="Final loop"),J22&gt;=10)),"Follow up",""))</f>
        <v/>
      </c>
      <c r="L22" s="9"/>
      <c r="M22" s="8"/>
      <c r="N22" s="7"/>
      <c r="O22" s="7"/>
      <c r="P22" s="9"/>
    </row>
    <row r="23" customFormat="false" ht="15" hidden="false" customHeight="false" outlineLevel="0" collapsed="false">
      <c r="A23" s="7"/>
      <c r="B23" s="7"/>
      <c r="C23" s="7"/>
      <c r="D23" s="7"/>
      <c r="E23" s="7"/>
      <c r="F23" s="7"/>
      <c r="G23" s="8"/>
      <c r="H23" s="8"/>
      <c r="I23" s="8"/>
      <c r="J23" s="4" t="str">
        <f aca="true">IF(I23="","",TODAY()-I23)</f>
        <v/>
      </c>
      <c r="K23" s="5" t="str">
        <f aca="false">IF(J23="","",IF(OR(AND(F23="Applied",J23&gt;=14),AND(OR(F23="Recruiter screen",F23="Hiring manager",F23="Final loop"),J23&gt;=10)),"Follow up",""))</f>
        <v/>
      </c>
      <c r="L23" s="9"/>
      <c r="M23" s="8"/>
      <c r="N23" s="7"/>
      <c r="O23" s="7"/>
      <c r="P23" s="9"/>
    </row>
    <row r="24" customFormat="false" ht="15" hidden="false" customHeight="false" outlineLevel="0" collapsed="false">
      <c r="A24" s="7"/>
      <c r="B24" s="7"/>
      <c r="C24" s="7"/>
      <c r="D24" s="7"/>
      <c r="E24" s="7"/>
      <c r="F24" s="7"/>
      <c r="G24" s="8"/>
      <c r="H24" s="8"/>
      <c r="I24" s="8"/>
      <c r="J24" s="4" t="str">
        <f aca="true">IF(I24="","",TODAY()-I24)</f>
        <v/>
      </c>
      <c r="K24" s="5" t="str">
        <f aca="false">IF(J24="","",IF(OR(AND(F24="Applied",J24&gt;=14),AND(OR(F24="Recruiter screen",F24="Hiring manager",F24="Final loop"),J24&gt;=10)),"Follow up",""))</f>
        <v/>
      </c>
      <c r="L24" s="9"/>
      <c r="M24" s="8"/>
      <c r="N24" s="7"/>
      <c r="O24" s="7"/>
      <c r="P24" s="9"/>
    </row>
    <row r="25" customFormat="false" ht="15" hidden="false" customHeight="false" outlineLevel="0" collapsed="false">
      <c r="A25" s="7"/>
      <c r="B25" s="7"/>
      <c r="C25" s="7"/>
      <c r="D25" s="7"/>
      <c r="E25" s="7"/>
      <c r="F25" s="7"/>
      <c r="G25" s="8"/>
      <c r="H25" s="8"/>
      <c r="I25" s="8"/>
      <c r="J25" s="4" t="str">
        <f aca="true">IF(I25="","",TODAY()-I25)</f>
        <v/>
      </c>
      <c r="K25" s="5" t="str">
        <f aca="false">IF(J25="","",IF(OR(AND(F25="Applied",J25&gt;=14),AND(OR(F25="Recruiter screen",F25="Hiring manager",F25="Final loop"),J25&gt;=10)),"Follow up",""))</f>
        <v/>
      </c>
      <c r="L25" s="9"/>
      <c r="M25" s="8"/>
      <c r="N25" s="7"/>
      <c r="O25" s="7"/>
      <c r="P25" s="9"/>
    </row>
    <row r="26" customFormat="false" ht="15" hidden="false" customHeight="false" outlineLevel="0" collapsed="false">
      <c r="A26" s="7"/>
      <c r="B26" s="7"/>
      <c r="C26" s="7"/>
      <c r="D26" s="7"/>
      <c r="E26" s="7"/>
      <c r="F26" s="7"/>
      <c r="G26" s="8"/>
      <c r="H26" s="8"/>
      <c r="I26" s="8"/>
      <c r="J26" s="4" t="str">
        <f aca="true">IF(I26="","",TODAY()-I26)</f>
        <v/>
      </c>
      <c r="K26" s="5" t="str">
        <f aca="false">IF(J26="","",IF(OR(AND(F26="Applied",J26&gt;=14),AND(OR(F26="Recruiter screen",F26="Hiring manager",F26="Final loop"),J26&gt;=10)),"Follow up",""))</f>
        <v/>
      </c>
      <c r="L26" s="9"/>
      <c r="M26" s="8"/>
      <c r="N26" s="7"/>
      <c r="O26" s="7"/>
      <c r="P26" s="9"/>
    </row>
    <row r="27" customFormat="false" ht="15" hidden="false" customHeight="false" outlineLevel="0" collapsed="false">
      <c r="A27" s="7"/>
      <c r="B27" s="7"/>
      <c r="C27" s="7"/>
      <c r="D27" s="7"/>
      <c r="E27" s="7"/>
      <c r="F27" s="7"/>
      <c r="G27" s="8"/>
      <c r="H27" s="8"/>
      <c r="I27" s="8"/>
      <c r="J27" s="4" t="str">
        <f aca="true">IF(I27="","",TODAY()-I27)</f>
        <v/>
      </c>
      <c r="K27" s="5" t="str">
        <f aca="false">IF(J27="","",IF(OR(AND(F27="Applied",J27&gt;=14),AND(OR(F27="Recruiter screen",F27="Hiring manager",F27="Final loop"),J27&gt;=10)),"Follow up",""))</f>
        <v/>
      </c>
      <c r="L27" s="9"/>
      <c r="M27" s="8"/>
      <c r="N27" s="7"/>
      <c r="O27" s="7"/>
      <c r="P27" s="9"/>
    </row>
    <row r="28" customFormat="false" ht="15" hidden="false" customHeight="false" outlineLevel="0" collapsed="false">
      <c r="A28" s="7"/>
      <c r="B28" s="7"/>
      <c r="C28" s="7"/>
      <c r="D28" s="7"/>
      <c r="E28" s="7"/>
      <c r="F28" s="7"/>
      <c r="G28" s="8"/>
      <c r="H28" s="8"/>
      <c r="I28" s="8"/>
      <c r="J28" s="4" t="str">
        <f aca="true">IF(I28="","",TODAY()-I28)</f>
        <v/>
      </c>
      <c r="K28" s="5" t="str">
        <f aca="false">IF(J28="","",IF(OR(AND(F28="Applied",J28&gt;=14),AND(OR(F28="Recruiter screen",F28="Hiring manager",F28="Final loop"),J28&gt;=10)),"Follow up",""))</f>
        <v/>
      </c>
      <c r="L28" s="9"/>
      <c r="M28" s="8"/>
      <c r="N28" s="7"/>
      <c r="O28" s="7"/>
      <c r="P28" s="9"/>
    </row>
    <row r="29" customFormat="false" ht="15" hidden="false" customHeight="false" outlineLevel="0" collapsed="false">
      <c r="A29" s="7"/>
      <c r="B29" s="7"/>
      <c r="C29" s="7"/>
      <c r="D29" s="7"/>
      <c r="E29" s="7"/>
      <c r="F29" s="7"/>
      <c r="G29" s="8"/>
      <c r="H29" s="8"/>
      <c r="I29" s="8"/>
      <c r="J29" s="4" t="str">
        <f aca="true">IF(I29="","",TODAY()-I29)</f>
        <v/>
      </c>
      <c r="K29" s="5" t="str">
        <f aca="false">IF(J29="","",IF(OR(AND(F29="Applied",J29&gt;=14),AND(OR(F29="Recruiter screen",F29="Hiring manager",F29="Final loop"),J29&gt;=10)),"Follow up",""))</f>
        <v/>
      </c>
      <c r="L29" s="9"/>
      <c r="M29" s="8"/>
      <c r="N29" s="7"/>
      <c r="O29" s="7"/>
      <c r="P29" s="9"/>
    </row>
    <row r="30" customFormat="false" ht="15" hidden="false" customHeight="false" outlineLevel="0" collapsed="false">
      <c r="A30" s="7"/>
      <c r="B30" s="7"/>
      <c r="C30" s="7"/>
      <c r="D30" s="7"/>
      <c r="E30" s="7"/>
      <c r="F30" s="7"/>
      <c r="G30" s="8"/>
      <c r="H30" s="8"/>
      <c r="I30" s="8"/>
      <c r="J30" s="4" t="str">
        <f aca="true">IF(I30="","",TODAY()-I30)</f>
        <v/>
      </c>
      <c r="K30" s="5" t="str">
        <f aca="false">IF(J30="","",IF(OR(AND(F30="Applied",J30&gt;=14),AND(OR(F30="Recruiter screen",F30="Hiring manager",F30="Final loop"),J30&gt;=10)),"Follow up",""))</f>
        <v/>
      </c>
      <c r="L30" s="9"/>
      <c r="M30" s="8"/>
      <c r="N30" s="7"/>
      <c r="O30" s="7"/>
      <c r="P30" s="9"/>
    </row>
    <row r="31" customFormat="false" ht="15" hidden="false" customHeight="false" outlineLevel="0" collapsed="false">
      <c r="A31" s="7"/>
      <c r="B31" s="7"/>
      <c r="C31" s="7"/>
      <c r="D31" s="7"/>
      <c r="E31" s="7"/>
      <c r="F31" s="7"/>
      <c r="G31" s="8"/>
      <c r="H31" s="8"/>
      <c r="I31" s="8"/>
      <c r="J31" s="4" t="str">
        <f aca="true">IF(I31="","",TODAY()-I31)</f>
        <v/>
      </c>
      <c r="K31" s="5" t="str">
        <f aca="false">IF(J31="","",IF(OR(AND(F31="Applied",J31&gt;=14),AND(OR(F31="Recruiter screen",F31="Hiring manager",F31="Final loop"),J31&gt;=10)),"Follow up",""))</f>
        <v/>
      </c>
      <c r="L31" s="9"/>
      <c r="M31" s="8"/>
      <c r="N31" s="7"/>
      <c r="O31" s="7"/>
      <c r="P31" s="9"/>
    </row>
    <row r="32" customFormat="false" ht="15" hidden="false" customHeight="false" outlineLevel="0" collapsed="false">
      <c r="A32" s="7"/>
      <c r="B32" s="7"/>
      <c r="C32" s="7"/>
      <c r="D32" s="7"/>
      <c r="E32" s="7"/>
      <c r="F32" s="7"/>
      <c r="G32" s="8"/>
      <c r="H32" s="8"/>
      <c r="I32" s="8"/>
      <c r="J32" s="4" t="str">
        <f aca="true">IF(I32="","",TODAY()-I32)</f>
        <v/>
      </c>
      <c r="K32" s="5" t="str">
        <f aca="false">IF(J32="","",IF(OR(AND(F32="Applied",J32&gt;=14),AND(OR(F32="Recruiter screen",F32="Hiring manager",F32="Final loop"),J32&gt;=10)),"Follow up",""))</f>
        <v/>
      </c>
      <c r="L32" s="9"/>
      <c r="M32" s="8"/>
      <c r="N32" s="7"/>
      <c r="O32" s="7"/>
      <c r="P32" s="9"/>
    </row>
    <row r="33" customFormat="false" ht="15" hidden="false" customHeight="false" outlineLevel="0" collapsed="false">
      <c r="A33" s="7"/>
      <c r="B33" s="7"/>
      <c r="C33" s="7"/>
      <c r="D33" s="7"/>
      <c r="E33" s="7"/>
      <c r="F33" s="7"/>
      <c r="G33" s="8"/>
      <c r="H33" s="8"/>
      <c r="I33" s="8"/>
      <c r="J33" s="4" t="str">
        <f aca="true">IF(I33="","",TODAY()-I33)</f>
        <v/>
      </c>
      <c r="K33" s="5" t="str">
        <f aca="false">IF(J33="","",IF(OR(AND(F33="Applied",J33&gt;=14),AND(OR(F33="Recruiter screen",F33="Hiring manager",F33="Final loop"),J33&gt;=10)),"Follow up",""))</f>
        <v/>
      </c>
      <c r="L33" s="9"/>
      <c r="M33" s="8"/>
      <c r="N33" s="7"/>
      <c r="O33" s="7"/>
      <c r="P33" s="9"/>
    </row>
    <row r="34" customFormat="false" ht="15" hidden="false" customHeight="false" outlineLevel="0" collapsed="false">
      <c r="A34" s="7"/>
      <c r="B34" s="7"/>
      <c r="C34" s="7"/>
      <c r="D34" s="7"/>
      <c r="E34" s="7"/>
      <c r="F34" s="7"/>
      <c r="G34" s="8"/>
      <c r="H34" s="8"/>
      <c r="I34" s="8"/>
      <c r="J34" s="4" t="str">
        <f aca="true">IF(I34="","",TODAY()-I34)</f>
        <v/>
      </c>
      <c r="K34" s="5" t="str">
        <f aca="false">IF(J34="","",IF(OR(AND(F34="Applied",J34&gt;=14),AND(OR(F34="Recruiter screen",F34="Hiring manager",F34="Final loop"),J34&gt;=10)),"Follow up",""))</f>
        <v/>
      </c>
      <c r="L34" s="9"/>
      <c r="M34" s="8"/>
      <c r="N34" s="7"/>
      <c r="O34" s="7"/>
      <c r="P34" s="9"/>
    </row>
    <row r="35" customFormat="false" ht="15" hidden="false" customHeight="false" outlineLevel="0" collapsed="false">
      <c r="A35" s="7"/>
      <c r="B35" s="7"/>
      <c r="C35" s="7"/>
      <c r="D35" s="7"/>
      <c r="E35" s="7"/>
      <c r="F35" s="7"/>
      <c r="G35" s="8"/>
      <c r="H35" s="8"/>
      <c r="I35" s="8"/>
      <c r="J35" s="4" t="str">
        <f aca="true">IF(I35="","",TODAY()-I35)</f>
        <v/>
      </c>
      <c r="K35" s="5" t="str">
        <f aca="false">IF(J35="","",IF(OR(AND(F35="Applied",J35&gt;=14),AND(OR(F35="Recruiter screen",F35="Hiring manager",F35="Final loop"),J35&gt;=10)),"Follow up",""))</f>
        <v/>
      </c>
      <c r="L35" s="9"/>
      <c r="M35" s="8"/>
      <c r="N35" s="7"/>
      <c r="O35" s="7"/>
      <c r="P35" s="9"/>
    </row>
    <row r="36" customFormat="false" ht="15" hidden="false" customHeight="false" outlineLevel="0" collapsed="false">
      <c r="A36" s="7"/>
      <c r="B36" s="7"/>
      <c r="C36" s="7"/>
      <c r="D36" s="7"/>
      <c r="E36" s="7"/>
      <c r="F36" s="7"/>
      <c r="G36" s="8"/>
      <c r="H36" s="8"/>
      <c r="I36" s="8"/>
      <c r="J36" s="4" t="str">
        <f aca="true">IF(I36="","",TODAY()-I36)</f>
        <v/>
      </c>
      <c r="K36" s="5" t="str">
        <f aca="false">IF(J36="","",IF(OR(AND(F36="Applied",J36&gt;=14),AND(OR(F36="Recruiter screen",F36="Hiring manager",F36="Final loop"),J36&gt;=10)),"Follow up",""))</f>
        <v/>
      </c>
      <c r="L36" s="9"/>
      <c r="M36" s="8"/>
      <c r="N36" s="7"/>
      <c r="O36" s="7"/>
      <c r="P36" s="9"/>
    </row>
    <row r="37" customFormat="false" ht="15" hidden="false" customHeight="false" outlineLevel="0" collapsed="false">
      <c r="A37" s="7"/>
      <c r="B37" s="7"/>
      <c r="C37" s="7"/>
      <c r="D37" s="7"/>
      <c r="E37" s="7"/>
      <c r="F37" s="7"/>
      <c r="G37" s="8"/>
      <c r="H37" s="8"/>
      <c r="I37" s="8"/>
      <c r="J37" s="4" t="str">
        <f aca="true">IF(I37="","",TODAY()-I37)</f>
        <v/>
      </c>
      <c r="K37" s="5" t="str">
        <f aca="false">IF(J37="","",IF(OR(AND(F37="Applied",J37&gt;=14),AND(OR(F37="Recruiter screen",F37="Hiring manager",F37="Final loop"),J37&gt;=10)),"Follow up",""))</f>
        <v/>
      </c>
      <c r="L37" s="9"/>
      <c r="M37" s="8"/>
      <c r="N37" s="7"/>
      <c r="O37" s="7"/>
      <c r="P37" s="9"/>
    </row>
    <row r="38" customFormat="false" ht="15" hidden="false" customHeight="false" outlineLevel="0" collapsed="false">
      <c r="A38" s="7"/>
      <c r="B38" s="7"/>
      <c r="C38" s="7"/>
      <c r="D38" s="7"/>
      <c r="E38" s="7"/>
      <c r="F38" s="7"/>
      <c r="G38" s="8"/>
      <c r="H38" s="8"/>
      <c r="I38" s="8"/>
      <c r="J38" s="4" t="str">
        <f aca="true">IF(I38="","",TODAY()-I38)</f>
        <v/>
      </c>
      <c r="K38" s="5" t="str">
        <f aca="false">IF(J38="","",IF(OR(AND(F38="Applied",J38&gt;=14),AND(OR(F38="Recruiter screen",F38="Hiring manager",F38="Final loop"),J38&gt;=10)),"Follow up",""))</f>
        <v/>
      </c>
      <c r="L38" s="9"/>
      <c r="M38" s="8"/>
      <c r="N38" s="7"/>
      <c r="O38" s="7"/>
      <c r="P38" s="9"/>
    </row>
    <row r="39" customFormat="false" ht="15" hidden="false" customHeight="false" outlineLevel="0" collapsed="false">
      <c r="A39" s="7"/>
      <c r="B39" s="7"/>
      <c r="C39" s="7"/>
      <c r="D39" s="7"/>
      <c r="E39" s="7"/>
      <c r="F39" s="7"/>
      <c r="G39" s="8"/>
      <c r="H39" s="8"/>
      <c r="I39" s="8"/>
      <c r="J39" s="4" t="str">
        <f aca="true">IF(I39="","",TODAY()-I39)</f>
        <v/>
      </c>
      <c r="K39" s="5" t="str">
        <f aca="false">IF(J39="","",IF(OR(AND(F39="Applied",J39&gt;=14),AND(OR(F39="Recruiter screen",F39="Hiring manager",F39="Final loop"),J39&gt;=10)),"Follow up",""))</f>
        <v/>
      </c>
      <c r="L39" s="9"/>
      <c r="M39" s="8"/>
      <c r="N39" s="7"/>
      <c r="O39" s="7"/>
      <c r="P39" s="9"/>
    </row>
    <row r="40" customFormat="false" ht="15" hidden="false" customHeight="false" outlineLevel="0" collapsed="false">
      <c r="A40" s="7"/>
      <c r="B40" s="7"/>
      <c r="C40" s="7"/>
      <c r="D40" s="7"/>
      <c r="E40" s="7"/>
      <c r="F40" s="7"/>
      <c r="G40" s="8"/>
      <c r="H40" s="8"/>
      <c r="I40" s="8"/>
      <c r="J40" s="4" t="str">
        <f aca="true">IF(I40="","",TODAY()-I40)</f>
        <v/>
      </c>
      <c r="K40" s="5" t="str">
        <f aca="false">IF(J40="","",IF(OR(AND(F40="Applied",J40&gt;=14),AND(OR(F40="Recruiter screen",F40="Hiring manager",F40="Final loop"),J40&gt;=10)),"Follow up",""))</f>
        <v/>
      </c>
      <c r="L40" s="9"/>
      <c r="M40" s="8"/>
      <c r="N40" s="7"/>
      <c r="O40" s="7"/>
      <c r="P40" s="9"/>
    </row>
    <row r="41" customFormat="false" ht="15" hidden="false" customHeight="false" outlineLevel="0" collapsed="false">
      <c r="A41" s="7"/>
      <c r="B41" s="7"/>
      <c r="C41" s="7"/>
      <c r="D41" s="7"/>
      <c r="E41" s="7"/>
      <c r="F41" s="7"/>
      <c r="G41" s="8"/>
      <c r="H41" s="8"/>
      <c r="I41" s="8"/>
      <c r="J41" s="4" t="str">
        <f aca="true">IF(I41="","",TODAY()-I41)</f>
        <v/>
      </c>
      <c r="K41" s="5" t="str">
        <f aca="false">IF(J41="","",IF(OR(AND(F41="Applied",J41&gt;=14),AND(OR(F41="Recruiter screen",F41="Hiring manager",F41="Final loop"),J41&gt;=10)),"Follow up",""))</f>
        <v/>
      </c>
      <c r="L41" s="9"/>
      <c r="M41" s="8"/>
      <c r="N41" s="7"/>
      <c r="O41" s="7"/>
      <c r="P41" s="9"/>
    </row>
    <row r="42" customFormat="false" ht="15" hidden="false" customHeight="false" outlineLevel="0" collapsed="false">
      <c r="A42" s="7"/>
      <c r="B42" s="7"/>
      <c r="C42" s="7"/>
      <c r="D42" s="7"/>
      <c r="E42" s="7"/>
      <c r="F42" s="7"/>
      <c r="G42" s="8"/>
      <c r="H42" s="8"/>
      <c r="I42" s="8"/>
      <c r="J42" s="4" t="str">
        <f aca="true">IF(I42="","",TODAY()-I42)</f>
        <v/>
      </c>
      <c r="K42" s="5" t="str">
        <f aca="false">IF(J42="","",IF(OR(AND(F42="Applied",J42&gt;=14),AND(OR(F42="Recruiter screen",F42="Hiring manager",F42="Final loop"),J42&gt;=10)),"Follow up",""))</f>
        <v/>
      </c>
      <c r="L42" s="9"/>
      <c r="M42" s="8"/>
      <c r="N42" s="7"/>
      <c r="O42" s="7"/>
      <c r="P42" s="9"/>
    </row>
    <row r="43" customFormat="false" ht="15" hidden="false" customHeight="false" outlineLevel="0" collapsed="false">
      <c r="A43" s="7"/>
      <c r="B43" s="7"/>
      <c r="C43" s="7"/>
      <c r="D43" s="7"/>
      <c r="E43" s="7"/>
      <c r="F43" s="7"/>
      <c r="G43" s="8"/>
      <c r="H43" s="8"/>
      <c r="I43" s="8"/>
      <c r="J43" s="4" t="str">
        <f aca="true">IF(I43="","",TODAY()-I43)</f>
        <v/>
      </c>
      <c r="K43" s="5" t="str">
        <f aca="false">IF(J43="","",IF(OR(AND(F43="Applied",J43&gt;=14),AND(OR(F43="Recruiter screen",F43="Hiring manager",F43="Final loop"),J43&gt;=10)),"Follow up",""))</f>
        <v/>
      </c>
      <c r="L43" s="9"/>
      <c r="M43" s="8"/>
      <c r="N43" s="7"/>
      <c r="O43" s="7"/>
      <c r="P43" s="9"/>
    </row>
    <row r="44" customFormat="false" ht="15" hidden="false" customHeight="false" outlineLevel="0" collapsed="false">
      <c r="A44" s="7"/>
      <c r="B44" s="7"/>
      <c r="C44" s="7"/>
      <c r="D44" s="7"/>
      <c r="E44" s="7"/>
      <c r="F44" s="7"/>
      <c r="G44" s="8"/>
      <c r="H44" s="8"/>
      <c r="I44" s="8"/>
      <c r="J44" s="4" t="str">
        <f aca="true">IF(I44="","",TODAY()-I44)</f>
        <v/>
      </c>
      <c r="K44" s="5" t="str">
        <f aca="false">IF(J44="","",IF(OR(AND(F44="Applied",J44&gt;=14),AND(OR(F44="Recruiter screen",F44="Hiring manager",F44="Final loop"),J44&gt;=10)),"Follow up",""))</f>
        <v/>
      </c>
      <c r="L44" s="9"/>
      <c r="M44" s="8"/>
      <c r="N44" s="7"/>
      <c r="O44" s="7"/>
      <c r="P44" s="9"/>
    </row>
    <row r="45" customFormat="false" ht="15" hidden="false" customHeight="false" outlineLevel="0" collapsed="false">
      <c r="A45" s="7"/>
      <c r="B45" s="7"/>
      <c r="C45" s="7"/>
      <c r="D45" s="7"/>
      <c r="E45" s="7"/>
      <c r="F45" s="7"/>
      <c r="G45" s="8"/>
      <c r="H45" s="8"/>
      <c r="I45" s="8"/>
      <c r="J45" s="4" t="str">
        <f aca="true">IF(I45="","",TODAY()-I45)</f>
        <v/>
      </c>
      <c r="K45" s="5" t="str">
        <f aca="false">IF(J45="","",IF(OR(AND(F45="Applied",J45&gt;=14),AND(OR(F45="Recruiter screen",F45="Hiring manager",F45="Final loop"),J45&gt;=10)),"Follow up",""))</f>
        <v/>
      </c>
      <c r="L45" s="9"/>
      <c r="M45" s="8"/>
      <c r="N45" s="7"/>
      <c r="O45" s="7"/>
      <c r="P45" s="9"/>
    </row>
    <row r="46" customFormat="false" ht="15" hidden="false" customHeight="false" outlineLevel="0" collapsed="false">
      <c r="A46" s="7"/>
      <c r="B46" s="7"/>
      <c r="C46" s="7"/>
      <c r="D46" s="7"/>
      <c r="E46" s="7"/>
      <c r="F46" s="7"/>
      <c r="G46" s="8"/>
      <c r="H46" s="8"/>
      <c r="I46" s="8"/>
      <c r="J46" s="4" t="str">
        <f aca="true">IF(I46="","",TODAY()-I46)</f>
        <v/>
      </c>
      <c r="K46" s="5" t="str">
        <f aca="false">IF(J46="","",IF(OR(AND(F46="Applied",J46&gt;=14),AND(OR(F46="Recruiter screen",F46="Hiring manager",F46="Final loop"),J46&gt;=10)),"Follow up",""))</f>
        <v/>
      </c>
      <c r="L46" s="9"/>
      <c r="M46" s="8"/>
      <c r="N46" s="7"/>
      <c r="O46" s="7"/>
      <c r="P46" s="9"/>
    </row>
    <row r="47" customFormat="false" ht="15" hidden="false" customHeight="false" outlineLevel="0" collapsed="false">
      <c r="A47" s="7"/>
      <c r="B47" s="7"/>
      <c r="C47" s="7"/>
      <c r="D47" s="7"/>
      <c r="E47" s="7"/>
      <c r="F47" s="7"/>
      <c r="G47" s="8"/>
      <c r="H47" s="8"/>
      <c r="I47" s="8"/>
      <c r="J47" s="4" t="str">
        <f aca="true">IF(I47="","",TODAY()-I47)</f>
        <v/>
      </c>
      <c r="K47" s="5" t="str">
        <f aca="false">IF(J47="","",IF(OR(AND(F47="Applied",J47&gt;=14),AND(OR(F47="Recruiter screen",F47="Hiring manager",F47="Final loop"),J47&gt;=10)),"Follow up",""))</f>
        <v/>
      </c>
      <c r="L47" s="9"/>
      <c r="M47" s="8"/>
      <c r="N47" s="7"/>
      <c r="O47" s="7"/>
      <c r="P47" s="9"/>
    </row>
    <row r="48" customFormat="false" ht="15" hidden="false" customHeight="false" outlineLevel="0" collapsed="false">
      <c r="A48" s="7"/>
      <c r="B48" s="7"/>
      <c r="C48" s="7"/>
      <c r="D48" s="7"/>
      <c r="E48" s="7"/>
      <c r="F48" s="7"/>
      <c r="G48" s="8"/>
      <c r="H48" s="8"/>
      <c r="I48" s="8"/>
      <c r="J48" s="4" t="str">
        <f aca="true">IF(I48="","",TODAY()-I48)</f>
        <v/>
      </c>
      <c r="K48" s="5" t="str">
        <f aca="false">IF(J48="","",IF(OR(AND(F48="Applied",J48&gt;=14),AND(OR(F48="Recruiter screen",F48="Hiring manager",F48="Final loop"),J48&gt;=10)),"Follow up",""))</f>
        <v/>
      </c>
      <c r="L48" s="9"/>
      <c r="M48" s="8"/>
      <c r="N48" s="7"/>
      <c r="O48" s="7"/>
      <c r="P48" s="9"/>
    </row>
    <row r="49" customFormat="false" ht="15" hidden="false" customHeight="false" outlineLevel="0" collapsed="false">
      <c r="A49" s="7"/>
      <c r="B49" s="7"/>
      <c r="C49" s="7"/>
      <c r="D49" s="7"/>
      <c r="E49" s="7"/>
      <c r="F49" s="7"/>
      <c r="G49" s="8"/>
      <c r="H49" s="8"/>
      <c r="I49" s="8"/>
      <c r="J49" s="4" t="str">
        <f aca="true">IF(I49="","",TODAY()-I49)</f>
        <v/>
      </c>
      <c r="K49" s="5" t="str">
        <f aca="false">IF(J49="","",IF(OR(AND(F49="Applied",J49&gt;=14),AND(OR(F49="Recruiter screen",F49="Hiring manager",F49="Final loop"),J49&gt;=10)),"Follow up",""))</f>
        <v/>
      </c>
      <c r="L49" s="9"/>
      <c r="M49" s="8"/>
      <c r="N49" s="7"/>
      <c r="O49" s="7"/>
      <c r="P49" s="9"/>
    </row>
    <row r="50" customFormat="false" ht="15" hidden="false" customHeight="false" outlineLevel="0" collapsed="false">
      <c r="A50" s="7"/>
      <c r="B50" s="7"/>
      <c r="C50" s="7"/>
      <c r="D50" s="7"/>
      <c r="E50" s="7"/>
      <c r="F50" s="7"/>
      <c r="G50" s="8"/>
      <c r="H50" s="8"/>
      <c r="I50" s="8"/>
      <c r="J50" s="4" t="str">
        <f aca="true">IF(I50="","",TODAY()-I50)</f>
        <v/>
      </c>
      <c r="K50" s="5" t="str">
        <f aca="false">IF(J50="","",IF(OR(AND(F50="Applied",J50&gt;=14),AND(OR(F50="Recruiter screen",F50="Hiring manager",F50="Final loop"),J50&gt;=10)),"Follow up",""))</f>
        <v/>
      </c>
      <c r="L50" s="9"/>
      <c r="M50" s="8"/>
      <c r="N50" s="7"/>
      <c r="O50" s="7"/>
      <c r="P50" s="9"/>
    </row>
    <row r="51" customFormat="false" ht="15" hidden="false" customHeight="false" outlineLevel="0" collapsed="false">
      <c r="A51" s="7"/>
      <c r="B51" s="7"/>
      <c r="C51" s="7"/>
      <c r="D51" s="7"/>
      <c r="E51" s="7"/>
      <c r="F51" s="7"/>
      <c r="G51" s="8"/>
      <c r="H51" s="8"/>
      <c r="I51" s="8"/>
      <c r="J51" s="4" t="str">
        <f aca="true">IF(I51="","",TODAY()-I51)</f>
        <v/>
      </c>
      <c r="K51" s="5" t="str">
        <f aca="false">IF(J51="","",IF(OR(AND(F51="Applied",J51&gt;=14),AND(OR(F51="Recruiter screen",F51="Hiring manager",F51="Final loop"),J51&gt;=10)),"Follow up",""))</f>
        <v/>
      </c>
      <c r="L51" s="9"/>
      <c r="M51" s="8"/>
      <c r="N51" s="7"/>
      <c r="O51" s="7"/>
      <c r="P51" s="9"/>
    </row>
    <row r="52" customFormat="false" ht="15" hidden="false" customHeight="false" outlineLevel="0" collapsed="false">
      <c r="A52" s="7"/>
      <c r="B52" s="7"/>
      <c r="C52" s="7"/>
      <c r="D52" s="7"/>
      <c r="E52" s="7"/>
      <c r="F52" s="7"/>
      <c r="G52" s="8"/>
      <c r="H52" s="8"/>
      <c r="I52" s="8"/>
      <c r="J52" s="4" t="str">
        <f aca="true">IF(I52="","",TODAY()-I52)</f>
        <v/>
      </c>
      <c r="K52" s="5" t="str">
        <f aca="false">IF(J52="","",IF(OR(AND(F52="Applied",J52&gt;=14),AND(OR(F52="Recruiter screen",F52="Hiring manager",F52="Final loop"),J52&gt;=10)),"Follow up",""))</f>
        <v/>
      </c>
      <c r="L52" s="9"/>
      <c r="M52" s="8"/>
      <c r="N52" s="7"/>
      <c r="O52" s="7"/>
      <c r="P52" s="9"/>
    </row>
    <row r="53" customFormat="false" ht="15" hidden="false" customHeight="false" outlineLevel="0" collapsed="false">
      <c r="A53" s="7"/>
      <c r="B53" s="7"/>
      <c r="C53" s="7"/>
      <c r="D53" s="7"/>
      <c r="E53" s="7"/>
      <c r="F53" s="7"/>
      <c r="G53" s="8"/>
      <c r="H53" s="8"/>
      <c r="I53" s="8"/>
      <c r="J53" s="4" t="str">
        <f aca="true">IF(I53="","",TODAY()-I53)</f>
        <v/>
      </c>
      <c r="K53" s="5" t="str">
        <f aca="false">IF(J53="","",IF(OR(AND(F53="Applied",J53&gt;=14),AND(OR(F53="Recruiter screen",F53="Hiring manager",F53="Final loop"),J53&gt;=10)),"Follow up",""))</f>
        <v/>
      </c>
      <c r="L53" s="9"/>
      <c r="M53" s="8"/>
      <c r="N53" s="7"/>
      <c r="O53" s="7"/>
      <c r="P53" s="9"/>
    </row>
    <row r="54" customFormat="false" ht="15" hidden="false" customHeight="false" outlineLevel="0" collapsed="false">
      <c r="A54" s="7"/>
      <c r="B54" s="7"/>
      <c r="C54" s="7"/>
      <c r="D54" s="7"/>
      <c r="E54" s="7"/>
      <c r="F54" s="7"/>
      <c r="G54" s="8"/>
      <c r="H54" s="8"/>
      <c r="I54" s="8"/>
      <c r="J54" s="4" t="str">
        <f aca="true">IF(I54="","",TODAY()-I54)</f>
        <v/>
      </c>
      <c r="K54" s="5" t="str">
        <f aca="false">IF(J54="","",IF(OR(AND(F54="Applied",J54&gt;=14),AND(OR(F54="Recruiter screen",F54="Hiring manager",F54="Final loop"),J54&gt;=10)),"Follow up",""))</f>
        <v/>
      </c>
      <c r="L54" s="9"/>
      <c r="M54" s="8"/>
      <c r="N54" s="7"/>
      <c r="O54" s="7"/>
      <c r="P54" s="9"/>
    </row>
    <row r="55" customFormat="false" ht="15" hidden="false" customHeight="false" outlineLevel="0" collapsed="false">
      <c r="A55" s="7"/>
      <c r="B55" s="7"/>
      <c r="C55" s="7"/>
      <c r="D55" s="7"/>
      <c r="E55" s="7"/>
      <c r="F55" s="7"/>
      <c r="G55" s="8"/>
      <c r="H55" s="8"/>
      <c r="I55" s="8"/>
      <c r="J55" s="4" t="str">
        <f aca="true">IF(I55="","",TODAY()-I55)</f>
        <v/>
      </c>
      <c r="K55" s="5" t="str">
        <f aca="false">IF(J55="","",IF(OR(AND(F55="Applied",J55&gt;=14),AND(OR(F55="Recruiter screen",F55="Hiring manager",F55="Final loop"),J55&gt;=10)),"Follow up",""))</f>
        <v/>
      </c>
      <c r="L55" s="9"/>
      <c r="M55" s="8"/>
      <c r="N55" s="7"/>
      <c r="O55" s="7"/>
      <c r="P55" s="9"/>
    </row>
    <row r="56" customFormat="false" ht="15" hidden="false" customHeight="false" outlineLevel="0" collapsed="false">
      <c r="A56" s="7"/>
      <c r="B56" s="7"/>
      <c r="C56" s="7"/>
      <c r="D56" s="7"/>
      <c r="E56" s="7"/>
      <c r="F56" s="7"/>
      <c r="G56" s="8"/>
      <c r="H56" s="8"/>
      <c r="I56" s="8"/>
      <c r="J56" s="4" t="str">
        <f aca="true">IF(I56="","",TODAY()-I56)</f>
        <v/>
      </c>
      <c r="K56" s="5" t="str">
        <f aca="false">IF(J56="","",IF(OR(AND(F56="Applied",J56&gt;=14),AND(OR(F56="Recruiter screen",F56="Hiring manager",F56="Final loop"),J56&gt;=10)),"Follow up",""))</f>
        <v/>
      </c>
      <c r="L56" s="9"/>
      <c r="M56" s="8"/>
      <c r="N56" s="7"/>
      <c r="O56" s="7"/>
      <c r="P56" s="9"/>
    </row>
    <row r="57" customFormat="false" ht="15" hidden="false" customHeight="false" outlineLevel="0" collapsed="false">
      <c r="A57" s="7"/>
      <c r="B57" s="7"/>
      <c r="C57" s="7"/>
      <c r="D57" s="7"/>
      <c r="E57" s="7"/>
      <c r="F57" s="7"/>
      <c r="G57" s="8"/>
      <c r="H57" s="8"/>
      <c r="I57" s="8"/>
      <c r="J57" s="4" t="str">
        <f aca="true">IF(I57="","",TODAY()-I57)</f>
        <v/>
      </c>
      <c r="K57" s="5" t="str">
        <f aca="false">IF(J57="","",IF(OR(AND(F57="Applied",J57&gt;=14),AND(OR(F57="Recruiter screen",F57="Hiring manager",F57="Final loop"),J57&gt;=10)),"Follow up",""))</f>
        <v/>
      </c>
      <c r="L57" s="9"/>
      <c r="M57" s="8"/>
      <c r="N57" s="7"/>
      <c r="O57" s="7"/>
      <c r="P57" s="9"/>
    </row>
    <row r="58" customFormat="false" ht="15" hidden="false" customHeight="false" outlineLevel="0" collapsed="false">
      <c r="A58" s="7"/>
      <c r="B58" s="7"/>
      <c r="C58" s="7"/>
      <c r="D58" s="7"/>
      <c r="E58" s="7"/>
      <c r="F58" s="7"/>
      <c r="G58" s="8"/>
      <c r="H58" s="8"/>
      <c r="I58" s="8"/>
      <c r="J58" s="4" t="str">
        <f aca="true">IF(I58="","",TODAY()-I58)</f>
        <v/>
      </c>
      <c r="K58" s="5" t="str">
        <f aca="false">IF(J58="","",IF(OR(AND(F58="Applied",J58&gt;=14),AND(OR(F58="Recruiter screen",F58="Hiring manager",F58="Final loop"),J58&gt;=10)),"Follow up",""))</f>
        <v/>
      </c>
      <c r="L58" s="9"/>
      <c r="M58" s="8"/>
      <c r="N58" s="7"/>
      <c r="O58" s="7"/>
      <c r="P58" s="9"/>
    </row>
    <row r="59" customFormat="false" ht="15" hidden="false" customHeight="false" outlineLevel="0" collapsed="false">
      <c r="A59" s="7"/>
      <c r="B59" s="7"/>
      <c r="C59" s="7"/>
      <c r="D59" s="7"/>
      <c r="E59" s="7"/>
      <c r="F59" s="7"/>
      <c r="G59" s="8"/>
      <c r="H59" s="8"/>
      <c r="I59" s="8"/>
      <c r="J59" s="4" t="str">
        <f aca="true">IF(I59="","",TODAY()-I59)</f>
        <v/>
      </c>
      <c r="K59" s="5" t="str">
        <f aca="false">IF(J59="","",IF(OR(AND(F59="Applied",J59&gt;=14),AND(OR(F59="Recruiter screen",F59="Hiring manager",F59="Final loop"),J59&gt;=10)),"Follow up",""))</f>
        <v/>
      </c>
      <c r="L59" s="9"/>
      <c r="M59" s="8"/>
      <c r="N59" s="7"/>
      <c r="O59" s="7"/>
      <c r="P59" s="9"/>
    </row>
    <row r="60" customFormat="false" ht="15" hidden="false" customHeight="false" outlineLevel="0" collapsed="false">
      <c r="A60" s="7"/>
      <c r="B60" s="7"/>
      <c r="C60" s="7"/>
      <c r="D60" s="7"/>
      <c r="E60" s="7"/>
      <c r="F60" s="7"/>
      <c r="G60" s="8"/>
      <c r="H60" s="8"/>
      <c r="I60" s="8"/>
      <c r="J60" s="4" t="str">
        <f aca="true">IF(I60="","",TODAY()-I60)</f>
        <v/>
      </c>
      <c r="K60" s="5" t="str">
        <f aca="false">IF(J60="","",IF(OR(AND(F60="Applied",J60&gt;=14),AND(OR(F60="Recruiter screen",F60="Hiring manager",F60="Final loop"),J60&gt;=10)),"Follow up",""))</f>
        <v/>
      </c>
      <c r="L60" s="9"/>
      <c r="M60" s="8"/>
      <c r="N60" s="7"/>
      <c r="O60" s="7"/>
      <c r="P60" s="9"/>
    </row>
    <row r="61" customFormat="false" ht="15" hidden="false" customHeight="false" outlineLevel="0" collapsed="false">
      <c r="A61" s="7"/>
      <c r="B61" s="7"/>
      <c r="C61" s="7"/>
      <c r="D61" s="7"/>
      <c r="E61" s="7"/>
      <c r="F61" s="7"/>
      <c r="G61" s="8"/>
      <c r="H61" s="8"/>
      <c r="I61" s="8"/>
      <c r="J61" s="4" t="str">
        <f aca="true">IF(I61="","",TODAY()-I61)</f>
        <v/>
      </c>
      <c r="K61" s="5" t="str">
        <f aca="false">IF(J61="","",IF(OR(AND(F61="Applied",J61&gt;=14),AND(OR(F61="Recruiter screen",F61="Hiring manager",F61="Final loop"),J61&gt;=10)),"Follow up",""))</f>
        <v/>
      </c>
      <c r="L61" s="9"/>
      <c r="M61" s="8"/>
      <c r="N61" s="7"/>
      <c r="O61" s="7"/>
      <c r="P61" s="9"/>
    </row>
    <row r="62" customFormat="false" ht="15" hidden="false" customHeight="false" outlineLevel="0" collapsed="false">
      <c r="A62" s="7"/>
      <c r="B62" s="7"/>
      <c r="C62" s="7"/>
      <c r="D62" s="7"/>
      <c r="E62" s="7"/>
      <c r="F62" s="7"/>
      <c r="G62" s="8"/>
      <c r="H62" s="8"/>
      <c r="I62" s="8"/>
      <c r="J62" s="4" t="str">
        <f aca="true">IF(I62="","",TODAY()-I62)</f>
        <v/>
      </c>
      <c r="K62" s="5" t="str">
        <f aca="false">IF(J62="","",IF(OR(AND(F62="Applied",J62&gt;=14),AND(OR(F62="Recruiter screen",F62="Hiring manager",F62="Final loop"),J62&gt;=10)),"Follow up",""))</f>
        <v/>
      </c>
      <c r="L62" s="9"/>
      <c r="M62" s="8"/>
      <c r="N62" s="7"/>
      <c r="O62" s="7"/>
      <c r="P62" s="9"/>
    </row>
    <row r="63" customFormat="false" ht="15" hidden="false" customHeight="false" outlineLevel="0" collapsed="false">
      <c r="A63" s="7"/>
      <c r="B63" s="7"/>
      <c r="C63" s="7"/>
      <c r="D63" s="7"/>
      <c r="E63" s="7"/>
      <c r="F63" s="7"/>
      <c r="G63" s="8"/>
      <c r="H63" s="8"/>
      <c r="I63" s="8"/>
      <c r="J63" s="4" t="str">
        <f aca="true">IF(I63="","",TODAY()-I63)</f>
        <v/>
      </c>
      <c r="K63" s="5" t="str">
        <f aca="false">IF(J63="","",IF(OR(AND(F63="Applied",J63&gt;=14),AND(OR(F63="Recruiter screen",F63="Hiring manager",F63="Final loop"),J63&gt;=10)),"Follow up",""))</f>
        <v/>
      </c>
      <c r="L63" s="9"/>
      <c r="M63" s="8"/>
      <c r="N63" s="7"/>
      <c r="O63" s="7"/>
      <c r="P63" s="9"/>
    </row>
    <row r="64" customFormat="false" ht="15" hidden="false" customHeight="false" outlineLevel="0" collapsed="false">
      <c r="A64" s="7"/>
      <c r="B64" s="7"/>
      <c r="C64" s="7"/>
      <c r="D64" s="7"/>
      <c r="E64" s="7"/>
      <c r="F64" s="7"/>
      <c r="G64" s="8"/>
      <c r="H64" s="8"/>
      <c r="I64" s="8"/>
      <c r="J64" s="4" t="str">
        <f aca="true">IF(I64="","",TODAY()-I64)</f>
        <v/>
      </c>
      <c r="K64" s="5" t="str">
        <f aca="false">IF(J64="","",IF(OR(AND(F64="Applied",J64&gt;=14),AND(OR(F64="Recruiter screen",F64="Hiring manager",F64="Final loop"),J64&gt;=10)),"Follow up",""))</f>
        <v/>
      </c>
      <c r="L64" s="9"/>
      <c r="M64" s="8"/>
      <c r="N64" s="7"/>
      <c r="O64" s="7"/>
      <c r="P64" s="9"/>
    </row>
    <row r="65" customFormat="false" ht="15" hidden="false" customHeight="false" outlineLevel="0" collapsed="false">
      <c r="A65" s="7"/>
      <c r="B65" s="7"/>
      <c r="C65" s="7"/>
      <c r="D65" s="7"/>
      <c r="E65" s="7"/>
      <c r="F65" s="7"/>
      <c r="G65" s="8"/>
      <c r="H65" s="8"/>
      <c r="I65" s="8"/>
      <c r="J65" s="4" t="str">
        <f aca="true">IF(I65="","",TODAY()-I65)</f>
        <v/>
      </c>
      <c r="K65" s="5" t="str">
        <f aca="false">IF(J65="","",IF(OR(AND(F65="Applied",J65&gt;=14),AND(OR(F65="Recruiter screen",F65="Hiring manager",F65="Final loop"),J65&gt;=10)),"Follow up",""))</f>
        <v/>
      </c>
      <c r="L65" s="9"/>
      <c r="M65" s="8"/>
      <c r="N65" s="7"/>
      <c r="O65" s="7"/>
      <c r="P65" s="9"/>
    </row>
    <row r="66" customFormat="false" ht="15" hidden="false" customHeight="false" outlineLevel="0" collapsed="false">
      <c r="A66" s="7"/>
      <c r="B66" s="7"/>
      <c r="C66" s="7"/>
      <c r="D66" s="7"/>
      <c r="E66" s="7"/>
      <c r="F66" s="7"/>
      <c r="G66" s="8"/>
      <c r="H66" s="8"/>
      <c r="I66" s="8"/>
      <c r="J66" s="4" t="str">
        <f aca="true">IF(I66="","",TODAY()-I66)</f>
        <v/>
      </c>
      <c r="K66" s="5" t="str">
        <f aca="false">IF(J66="","",IF(OR(AND(F66="Applied",J66&gt;=14),AND(OR(F66="Recruiter screen",F66="Hiring manager",F66="Final loop"),J66&gt;=10)),"Follow up",""))</f>
        <v/>
      </c>
      <c r="L66" s="9"/>
      <c r="M66" s="8"/>
      <c r="N66" s="7"/>
      <c r="O66" s="7"/>
      <c r="P66" s="9"/>
    </row>
    <row r="67" customFormat="false" ht="15" hidden="false" customHeight="false" outlineLevel="0" collapsed="false">
      <c r="A67" s="7"/>
      <c r="B67" s="7"/>
      <c r="C67" s="7"/>
      <c r="D67" s="7"/>
      <c r="E67" s="7"/>
      <c r="F67" s="7"/>
      <c r="G67" s="8"/>
      <c r="H67" s="8"/>
      <c r="I67" s="8"/>
      <c r="J67" s="4" t="str">
        <f aca="true">IF(I67="","",TODAY()-I67)</f>
        <v/>
      </c>
      <c r="K67" s="5" t="str">
        <f aca="false">IF(J67="","",IF(OR(AND(F67="Applied",J67&gt;=14),AND(OR(F67="Recruiter screen",F67="Hiring manager",F67="Final loop"),J67&gt;=10)),"Follow up",""))</f>
        <v/>
      </c>
      <c r="L67" s="9"/>
      <c r="M67" s="8"/>
      <c r="N67" s="7"/>
      <c r="O67" s="7"/>
      <c r="P67" s="9"/>
    </row>
    <row r="68" customFormat="false" ht="15" hidden="false" customHeight="false" outlineLevel="0" collapsed="false">
      <c r="A68" s="7"/>
      <c r="B68" s="7"/>
      <c r="C68" s="7"/>
      <c r="D68" s="7"/>
      <c r="E68" s="7"/>
      <c r="F68" s="7"/>
      <c r="G68" s="8"/>
      <c r="H68" s="8"/>
      <c r="I68" s="8"/>
      <c r="J68" s="4" t="str">
        <f aca="true">IF(I68="","",TODAY()-I68)</f>
        <v/>
      </c>
      <c r="K68" s="5" t="str">
        <f aca="false">IF(J68="","",IF(OR(AND(F68="Applied",J68&gt;=14),AND(OR(F68="Recruiter screen",F68="Hiring manager",F68="Final loop"),J68&gt;=10)),"Follow up",""))</f>
        <v/>
      </c>
      <c r="L68" s="9"/>
      <c r="M68" s="8"/>
      <c r="N68" s="7"/>
      <c r="O68" s="7"/>
      <c r="P68" s="9"/>
    </row>
    <row r="69" customFormat="false" ht="15" hidden="false" customHeight="false" outlineLevel="0" collapsed="false">
      <c r="A69" s="7"/>
      <c r="B69" s="7"/>
      <c r="C69" s="7"/>
      <c r="D69" s="7"/>
      <c r="E69" s="7"/>
      <c r="F69" s="7"/>
      <c r="G69" s="8"/>
      <c r="H69" s="8"/>
      <c r="I69" s="8"/>
      <c r="J69" s="4" t="str">
        <f aca="true">IF(I69="","",TODAY()-I69)</f>
        <v/>
      </c>
      <c r="K69" s="5" t="str">
        <f aca="false">IF(J69="","",IF(OR(AND(F69="Applied",J69&gt;=14),AND(OR(F69="Recruiter screen",F69="Hiring manager",F69="Final loop"),J69&gt;=10)),"Follow up",""))</f>
        <v/>
      </c>
      <c r="L69" s="9"/>
      <c r="M69" s="8"/>
      <c r="N69" s="7"/>
      <c r="O69" s="7"/>
      <c r="P69" s="9"/>
    </row>
    <row r="70" customFormat="false" ht="15" hidden="false" customHeight="false" outlineLevel="0" collapsed="false">
      <c r="A70" s="7"/>
      <c r="B70" s="7"/>
      <c r="C70" s="7"/>
      <c r="D70" s="7"/>
      <c r="E70" s="7"/>
      <c r="F70" s="7"/>
      <c r="G70" s="8"/>
      <c r="H70" s="8"/>
      <c r="I70" s="8"/>
      <c r="J70" s="4" t="str">
        <f aca="true">IF(I70="","",TODAY()-I70)</f>
        <v/>
      </c>
      <c r="K70" s="5" t="str">
        <f aca="false">IF(J70="","",IF(OR(AND(F70="Applied",J70&gt;=14),AND(OR(F70="Recruiter screen",F70="Hiring manager",F70="Final loop"),J70&gt;=10)),"Follow up",""))</f>
        <v/>
      </c>
      <c r="L70" s="9"/>
      <c r="M70" s="8"/>
      <c r="N70" s="7"/>
      <c r="O70" s="7"/>
      <c r="P70" s="9"/>
    </row>
    <row r="71" customFormat="false" ht="15" hidden="false" customHeight="false" outlineLevel="0" collapsed="false">
      <c r="A71" s="7"/>
      <c r="B71" s="7"/>
      <c r="C71" s="7"/>
      <c r="D71" s="7"/>
      <c r="E71" s="7"/>
      <c r="F71" s="7"/>
      <c r="G71" s="8"/>
      <c r="H71" s="8"/>
      <c r="I71" s="8"/>
      <c r="J71" s="4" t="str">
        <f aca="true">IF(I71="","",TODAY()-I71)</f>
        <v/>
      </c>
      <c r="K71" s="5" t="str">
        <f aca="false">IF(J71="","",IF(OR(AND(F71="Applied",J71&gt;=14),AND(OR(F71="Recruiter screen",F71="Hiring manager",F71="Final loop"),J71&gt;=10)),"Follow up",""))</f>
        <v/>
      </c>
      <c r="L71" s="9"/>
      <c r="M71" s="8"/>
      <c r="N71" s="7"/>
      <c r="O71" s="7"/>
      <c r="P71" s="9"/>
    </row>
    <row r="72" customFormat="false" ht="15" hidden="false" customHeight="false" outlineLevel="0" collapsed="false">
      <c r="A72" s="7"/>
      <c r="B72" s="7"/>
      <c r="C72" s="7"/>
      <c r="D72" s="7"/>
      <c r="E72" s="7"/>
      <c r="F72" s="7"/>
      <c r="G72" s="8"/>
      <c r="H72" s="8"/>
      <c r="I72" s="8"/>
      <c r="J72" s="4" t="str">
        <f aca="true">IF(I72="","",TODAY()-I72)</f>
        <v/>
      </c>
      <c r="K72" s="5" t="str">
        <f aca="false">IF(J72="","",IF(OR(AND(F72="Applied",J72&gt;=14),AND(OR(F72="Recruiter screen",F72="Hiring manager",F72="Final loop"),J72&gt;=10)),"Follow up",""))</f>
        <v/>
      </c>
      <c r="L72" s="9"/>
      <c r="M72" s="8"/>
      <c r="N72" s="7"/>
      <c r="O72" s="7"/>
      <c r="P72" s="9"/>
    </row>
    <row r="73" customFormat="false" ht="15" hidden="false" customHeight="false" outlineLevel="0" collapsed="false">
      <c r="A73" s="7"/>
      <c r="B73" s="7"/>
      <c r="C73" s="7"/>
      <c r="D73" s="7"/>
      <c r="E73" s="7"/>
      <c r="F73" s="7"/>
      <c r="G73" s="8"/>
      <c r="H73" s="8"/>
      <c r="I73" s="8"/>
      <c r="J73" s="4" t="str">
        <f aca="true">IF(I73="","",TODAY()-I73)</f>
        <v/>
      </c>
      <c r="K73" s="5" t="str">
        <f aca="false">IF(J73="","",IF(OR(AND(F73="Applied",J73&gt;=14),AND(OR(F73="Recruiter screen",F73="Hiring manager",F73="Final loop"),J73&gt;=10)),"Follow up",""))</f>
        <v/>
      </c>
      <c r="L73" s="9"/>
      <c r="M73" s="8"/>
      <c r="N73" s="7"/>
      <c r="O73" s="7"/>
      <c r="P73" s="9"/>
    </row>
    <row r="74" customFormat="false" ht="15" hidden="false" customHeight="false" outlineLevel="0" collapsed="false">
      <c r="A74" s="7"/>
      <c r="B74" s="7"/>
      <c r="C74" s="7"/>
      <c r="D74" s="7"/>
      <c r="E74" s="7"/>
      <c r="F74" s="7"/>
      <c r="G74" s="8"/>
      <c r="H74" s="8"/>
      <c r="I74" s="8"/>
      <c r="J74" s="4" t="str">
        <f aca="true">IF(I74="","",TODAY()-I74)</f>
        <v/>
      </c>
      <c r="K74" s="5" t="str">
        <f aca="false">IF(J74="","",IF(OR(AND(F74="Applied",J74&gt;=14),AND(OR(F74="Recruiter screen",F74="Hiring manager",F74="Final loop"),J74&gt;=10)),"Follow up",""))</f>
        <v/>
      </c>
      <c r="L74" s="9"/>
      <c r="M74" s="8"/>
      <c r="N74" s="7"/>
      <c r="O74" s="7"/>
      <c r="P74" s="9"/>
    </row>
    <row r="75" customFormat="false" ht="15" hidden="false" customHeight="false" outlineLevel="0" collapsed="false">
      <c r="A75" s="7"/>
      <c r="B75" s="7"/>
      <c r="C75" s="7"/>
      <c r="D75" s="7"/>
      <c r="E75" s="7"/>
      <c r="F75" s="7"/>
      <c r="G75" s="8"/>
      <c r="H75" s="8"/>
      <c r="I75" s="8"/>
      <c r="J75" s="4" t="str">
        <f aca="true">IF(I75="","",TODAY()-I75)</f>
        <v/>
      </c>
      <c r="K75" s="5" t="str">
        <f aca="false">IF(J75="","",IF(OR(AND(F75="Applied",J75&gt;=14),AND(OR(F75="Recruiter screen",F75="Hiring manager",F75="Final loop"),J75&gt;=10)),"Follow up",""))</f>
        <v/>
      </c>
      <c r="L75" s="9"/>
      <c r="M75" s="8"/>
      <c r="N75" s="7"/>
      <c r="O75" s="7"/>
      <c r="P75" s="9"/>
    </row>
    <row r="76" customFormat="false" ht="15" hidden="false" customHeight="false" outlineLevel="0" collapsed="false">
      <c r="A76" s="7"/>
      <c r="B76" s="7"/>
      <c r="C76" s="7"/>
      <c r="D76" s="7"/>
      <c r="E76" s="7"/>
      <c r="F76" s="7"/>
      <c r="G76" s="8"/>
      <c r="H76" s="8"/>
      <c r="I76" s="8"/>
      <c r="J76" s="4" t="str">
        <f aca="true">IF(I76="","",TODAY()-I76)</f>
        <v/>
      </c>
      <c r="K76" s="5" t="str">
        <f aca="false">IF(J76="","",IF(OR(AND(F76="Applied",J76&gt;=14),AND(OR(F76="Recruiter screen",F76="Hiring manager",F76="Final loop"),J76&gt;=10)),"Follow up",""))</f>
        <v/>
      </c>
      <c r="L76" s="9"/>
      <c r="M76" s="8"/>
      <c r="N76" s="7"/>
      <c r="O76" s="7"/>
      <c r="P76" s="9"/>
    </row>
    <row r="77" customFormat="false" ht="15" hidden="false" customHeight="false" outlineLevel="0" collapsed="false">
      <c r="A77" s="7"/>
      <c r="B77" s="7"/>
      <c r="C77" s="7"/>
      <c r="D77" s="7"/>
      <c r="E77" s="7"/>
      <c r="F77" s="7"/>
      <c r="G77" s="8"/>
      <c r="H77" s="8"/>
      <c r="I77" s="8"/>
      <c r="J77" s="4" t="str">
        <f aca="true">IF(I77="","",TODAY()-I77)</f>
        <v/>
      </c>
      <c r="K77" s="5" t="str">
        <f aca="false">IF(J77="","",IF(OR(AND(F77="Applied",J77&gt;=14),AND(OR(F77="Recruiter screen",F77="Hiring manager",F77="Final loop"),J77&gt;=10)),"Follow up",""))</f>
        <v/>
      </c>
      <c r="L77" s="9"/>
      <c r="M77" s="8"/>
      <c r="N77" s="7"/>
      <c r="O77" s="7"/>
      <c r="P77" s="9"/>
    </row>
    <row r="78" customFormat="false" ht="15" hidden="false" customHeight="false" outlineLevel="0" collapsed="false">
      <c r="A78" s="7"/>
      <c r="B78" s="7"/>
      <c r="C78" s="7"/>
      <c r="D78" s="7"/>
      <c r="E78" s="7"/>
      <c r="F78" s="7"/>
      <c r="G78" s="8"/>
      <c r="H78" s="8"/>
      <c r="I78" s="8"/>
      <c r="J78" s="4" t="str">
        <f aca="true">IF(I78="","",TODAY()-I78)</f>
        <v/>
      </c>
      <c r="K78" s="5" t="str">
        <f aca="false">IF(J78="","",IF(OR(AND(F78="Applied",J78&gt;=14),AND(OR(F78="Recruiter screen",F78="Hiring manager",F78="Final loop"),J78&gt;=10)),"Follow up",""))</f>
        <v/>
      </c>
      <c r="L78" s="9"/>
      <c r="M78" s="8"/>
      <c r="N78" s="7"/>
      <c r="O78" s="7"/>
      <c r="P78" s="9"/>
    </row>
    <row r="79" customFormat="false" ht="15" hidden="false" customHeight="false" outlineLevel="0" collapsed="false">
      <c r="A79" s="7"/>
      <c r="B79" s="7"/>
      <c r="C79" s="7"/>
      <c r="D79" s="7"/>
      <c r="E79" s="7"/>
      <c r="F79" s="7"/>
      <c r="G79" s="8"/>
      <c r="H79" s="8"/>
      <c r="I79" s="8"/>
      <c r="J79" s="4" t="str">
        <f aca="true">IF(I79="","",TODAY()-I79)</f>
        <v/>
      </c>
      <c r="K79" s="5" t="str">
        <f aca="false">IF(J79="","",IF(OR(AND(F79="Applied",J79&gt;=14),AND(OR(F79="Recruiter screen",F79="Hiring manager",F79="Final loop"),J79&gt;=10)),"Follow up",""))</f>
        <v/>
      </c>
      <c r="L79" s="9"/>
      <c r="M79" s="8"/>
      <c r="N79" s="7"/>
      <c r="O79" s="7"/>
      <c r="P79" s="9"/>
    </row>
    <row r="80" customFormat="false" ht="15" hidden="false" customHeight="false" outlineLevel="0" collapsed="false">
      <c r="A80" s="7"/>
      <c r="B80" s="7"/>
      <c r="C80" s="7"/>
      <c r="D80" s="7"/>
      <c r="E80" s="7"/>
      <c r="F80" s="7"/>
      <c r="G80" s="8"/>
      <c r="H80" s="8"/>
      <c r="I80" s="8"/>
      <c r="J80" s="4" t="str">
        <f aca="true">IF(I80="","",TODAY()-I80)</f>
        <v/>
      </c>
      <c r="K80" s="5" t="str">
        <f aca="false">IF(J80="","",IF(OR(AND(F80="Applied",J80&gt;=14),AND(OR(F80="Recruiter screen",F80="Hiring manager",F80="Final loop"),J80&gt;=10)),"Follow up",""))</f>
        <v/>
      </c>
      <c r="L80" s="9"/>
      <c r="M80" s="8"/>
      <c r="N80" s="7"/>
      <c r="O80" s="7"/>
      <c r="P80" s="9"/>
    </row>
    <row r="81" customFormat="false" ht="15" hidden="false" customHeight="false" outlineLevel="0" collapsed="false">
      <c r="A81" s="7"/>
      <c r="B81" s="7"/>
      <c r="C81" s="7"/>
      <c r="D81" s="7"/>
      <c r="E81" s="7"/>
      <c r="F81" s="7"/>
      <c r="G81" s="8"/>
      <c r="H81" s="8"/>
      <c r="I81" s="8"/>
      <c r="J81" s="4" t="str">
        <f aca="true">IF(I81="","",TODAY()-I81)</f>
        <v/>
      </c>
      <c r="K81" s="5" t="str">
        <f aca="false">IF(J81="","",IF(OR(AND(F81="Applied",J81&gt;=14),AND(OR(F81="Recruiter screen",F81="Hiring manager",F81="Final loop"),J81&gt;=10)),"Follow up",""))</f>
        <v/>
      </c>
      <c r="L81" s="9"/>
      <c r="M81" s="8"/>
      <c r="N81" s="7"/>
      <c r="O81" s="7"/>
      <c r="P81" s="9"/>
    </row>
    <row r="82" customFormat="false" ht="15" hidden="false" customHeight="false" outlineLevel="0" collapsed="false">
      <c r="A82" s="7"/>
      <c r="B82" s="7"/>
      <c r="C82" s="7"/>
      <c r="D82" s="7"/>
      <c r="E82" s="7"/>
      <c r="F82" s="7"/>
      <c r="G82" s="8"/>
      <c r="H82" s="8"/>
      <c r="I82" s="8"/>
      <c r="J82" s="4" t="str">
        <f aca="true">IF(I82="","",TODAY()-I82)</f>
        <v/>
      </c>
      <c r="K82" s="5" t="str">
        <f aca="false">IF(J82="","",IF(OR(AND(F82="Applied",J82&gt;=14),AND(OR(F82="Recruiter screen",F82="Hiring manager",F82="Final loop"),J82&gt;=10)),"Follow up",""))</f>
        <v/>
      </c>
      <c r="L82" s="9"/>
      <c r="M82" s="8"/>
      <c r="N82" s="7"/>
      <c r="O82" s="7"/>
      <c r="P82" s="9"/>
    </row>
    <row r="83" customFormat="false" ht="15" hidden="false" customHeight="false" outlineLevel="0" collapsed="false">
      <c r="A83" s="7"/>
      <c r="B83" s="7"/>
      <c r="C83" s="7"/>
      <c r="D83" s="7"/>
      <c r="E83" s="7"/>
      <c r="F83" s="7"/>
      <c r="G83" s="8"/>
      <c r="H83" s="8"/>
      <c r="I83" s="8"/>
      <c r="J83" s="4" t="str">
        <f aca="true">IF(I83="","",TODAY()-I83)</f>
        <v/>
      </c>
      <c r="K83" s="5" t="str">
        <f aca="false">IF(J83="","",IF(OR(AND(F83="Applied",J83&gt;=14),AND(OR(F83="Recruiter screen",F83="Hiring manager",F83="Final loop"),J83&gt;=10)),"Follow up",""))</f>
        <v/>
      </c>
      <c r="L83" s="9"/>
      <c r="M83" s="8"/>
      <c r="N83" s="7"/>
      <c r="O83" s="7"/>
      <c r="P83" s="9"/>
    </row>
    <row r="84" customFormat="false" ht="15" hidden="false" customHeight="false" outlineLevel="0" collapsed="false">
      <c r="A84" s="7"/>
      <c r="B84" s="7"/>
      <c r="C84" s="7"/>
      <c r="D84" s="7"/>
      <c r="E84" s="7"/>
      <c r="F84" s="7"/>
      <c r="G84" s="8"/>
      <c r="H84" s="8"/>
      <c r="I84" s="8"/>
      <c r="J84" s="4" t="str">
        <f aca="true">IF(I84="","",TODAY()-I84)</f>
        <v/>
      </c>
      <c r="K84" s="5" t="str">
        <f aca="false">IF(J84="","",IF(OR(AND(F84="Applied",J84&gt;=14),AND(OR(F84="Recruiter screen",F84="Hiring manager",F84="Final loop"),J84&gt;=10)),"Follow up",""))</f>
        <v/>
      </c>
      <c r="L84" s="9"/>
      <c r="M84" s="8"/>
      <c r="N84" s="7"/>
      <c r="O84" s="7"/>
      <c r="P84" s="9"/>
    </row>
    <row r="85" customFormat="false" ht="15" hidden="false" customHeight="false" outlineLevel="0" collapsed="false">
      <c r="A85" s="7"/>
      <c r="B85" s="7"/>
      <c r="C85" s="7"/>
      <c r="D85" s="7"/>
      <c r="E85" s="7"/>
      <c r="F85" s="7"/>
      <c r="G85" s="8"/>
      <c r="H85" s="8"/>
      <c r="I85" s="8"/>
      <c r="J85" s="4" t="str">
        <f aca="true">IF(I85="","",TODAY()-I85)</f>
        <v/>
      </c>
      <c r="K85" s="5" t="str">
        <f aca="false">IF(J85="","",IF(OR(AND(F85="Applied",J85&gt;=14),AND(OR(F85="Recruiter screen",F85="Hiring manager",F85="Final loop"),J85&gt;=10)),"Follow up",""))</f>
        <v/>
      </c>
      <c r="L85" s="9"/>
      <c r="M85" s="8"/>
      <c r="N85" s="7"/>
      <c r="O85" s="7"/>
      <c r="P85" s="9"/>
    </row>
    <row r="86" customFormat="false" ht="15" hidden="false" customHeight="false" outlineLevel="0" collapsed="false">
      <c r="A86" s="7"/>
      <c r="B86" s="7"/>
      <c r="C86" s="7"/>
      <c r="D86" s="7"/>
      <c r="E86" s="7"/>
      <c r="F86" s="7"/>
      <c r="G86" s="8"/>
      <c r="H86" s="8"/>
      <c r="I86" s="8"/>
      <c r="J86" s="4" t="str">
        <f aca="true">IF(I86="","",TODAY()-I86)</f>
        <v/>
      </c>
      <c r="K86" s="5" t="str">
        <f aca="false">IF(J86="","",IF(OR(AND(F86="Applied",J86&gt;=14),AND(OR(F86="Recruiter screen",F86="Hiring manager",F86="Final loop"),J86&gt;=10)),"Follow up",""))</f>
        <v/>
      </c>
      <c r="L86" s="9"/>
      <c r="M86" s="8"/>
      <c r="N86" s="7"/>
      <c r="O86" s="7"/>
      <c r="P86" s="9"/>
    </row>
    <row r="87" customFormat="false" ht="15" hidden="false" customHeight="false" outlineLevel="0" collapsed="false">
      <c r="A87" s="7"/>
      <c r="B87" s="7"/>
      <c r="C87" s="7"/>
      <c r="D87" s="7"/>
      <c r="E87" s="7"/>
      <c r="F87" s="7"/>
      <c r="G87" s="8"/>
      <c r="H87" s="8"/>
      <c r="I87" s="8"/>
      <c r="J87" s="4" t="str">
        <f aca="true">IF(I87="","",TODAY()-I87)</f>
        <v/>
      </c>
      <c r="K87" s="5" t="str">
        <f aca="false">IF(J87="","",IF(OR(AND(F87="Applied",J87&gt;=14),AND(OR(F87="Recruiter screen",F87="Hiring manager",F87="Final loop"),J87&gt;=10)),"Follow up",""))</f>
        <v/>
      </c>
      <c r="L87" s="9"/>
      <c r="M87" s="8"/>
      <c r="N87" s="7"/>
      <c r="O87" s="7"/>
      <c r="P87" s="9"/>
    </row>
    <row r="88" customFormat="false" ht="15" hidden="false" customHeight="false" outlineLevel="0" collapsed="false">
      <c r="A88" s="7"/>
      <c r="B88" s="7"/>
      <c r="C88" s="7"/>
      <c r="D88" s="7"/>
      <c r="E88" s="7"/>
      <c r="F88" s="7"/>
      <c r="G88" s="8"/>
      <c r="H88" s="8"/>
      <c r="I88" s="8"/>
      <c r="J88" s="4" t="str">
        <f aca="true">IF(I88="","",TODAY()-I88)</f>
        <v/>
      </c>
      <c r="K88" s="5" t="str">
        <f aca="false">IF(J88="","",IF(OR(AND(F88="Applied",J88&gt;=14),AND(OR(F88="Recruiter screen",F88="Hiring manager",F88="Final loop"),J88&gt;=10)),"Follow up",""))</f>
        <v/>
      </c>
      <c r="L88" s="9"/>
      <c r="M88" s="8"/>
      <c r="N88" s="7"/>
      <c r="O88" s="7"/>
      <c r="P88" s="9"/>
    </row>
    <row r="89" customFormat="false" ht="15" hidden="false" customHeight="false" outlineLevel="0" collapsed="false">
      <c r="A89" s="7"/>
      <c r="B89" s="7"/>
      <c r="C89" s="7"/>
      <c r="D89" s="7"/>
      <c r="E89" s="7"/>
      <c r="F89" s="7"/>
      <c r="G89" s="8"/>
      <c r="H89" s="8"/>
      <c r="I89" s="8"/>
      <c r="J89" s="4" t="str">
        <f aca="true">IF(I89="","",TODAY()-I89)</f>
        <v/>
      </c>
      <c r="K89" s="5" t="str">
        <f aca="false">IF(J89="","",IF(OR(AND(F89="Applied",J89&gt;=14),AND(OR(F89="Recruiter screen",F89="Hiring manager",F89="Final loop"),J89&gt;=10)),"Follow up",""))</f>
        <v/>
      </c>
      <c r="L89" s="9"/>
      <c r="M89" s="8"/>
      <c r="N89" s="7"/>
      <c r="O89" s="7"/>
      <c r="P89" s="9"/>
    </row>
    <row r="90" customFormat="false" ht="15" hidden="false" customHeight="false" outlineLevel="0" collapsed="false">
      <c r="A90" s="7"/>
      <c r="B90" s="7"/>
      <c r="C90" s="7"/>
      <c r="D90" s="7"/>
      <c r="E90" s="7"/>
      <c r="F90" s="7"/>
      <c r="G90" s="8"/>
      <c r="H90" s="8"/>
      <c r="I90" s="8"/>
      <c r="J90" s="4" t="str">
        <f aca="true">IF(I90="","",TODAY()-I90)</f>
        <v/>
      </c>
      <c r="K90" s="5" t="str">
        <f aca="false">IF(J90="","",IF(OR(AND(F90="Applied",J90&gt;=14),AND(OR(F90="Recruiter screen",F90="Hiring manager",F90="Final loop"),J90&gt;=10)),"Follow up",""))</f>
        <v/>
      </c>
      <c r="L90" s="9"/>
      <c r="M90" s="8"/>
      <c r="N90" s="7"/>
      <c r="O90" s="7"/>
      <c r="P90" s="9"/>
    </row>
    <row r="91" customFormat="false" ht="15" hidden="false" customHeight="false" outlineLevel="0" collapsed="false">
      <c r="A91" s="7"/>
      <c r="B91" s="7"/>
      <c r="C91" s="7"/>
      <c r="D91" s="7"/>
      <c r="E91" s="7"/>
      <c r="F91" s="7"/>
      <c r="G91" s="8"/>
      <c r="H91" s="8"/>
      <c r="I91" s="8"/>
      <c r="J91" s="4" t="str">
        <f aca="true">IF(I91="","",TODAY()-I91)</f>
        <v/>
      </c>
      <c r="K91" s="5" t="str">
        <f aca="false">IF(J91="","",IF(OR(AND(F91="Applied",J91&gt;=14),AND(OR(F91="Recruiter screen",F91="Hiring manager",F91="Final loop"),J91&gt;=10)),"Follow up",""))</f>
        <v/>
      </c>
      <c r="L91" s="9"/>
      <c r="M91" s="8"/>
      <c r="N91" s="7"/>
      <c r="O91" s="7"/>
      <c r="P91" s="9"/>
    </row>
    <row r="92" customFormat="false" ht="15" hidden="false" customHeight="false" outlineLevel="0" collapsed="false">
      <c r="A92" s="7"/>
      <c r="B92" s="7"/>
      <c r="C92" s="7"/>
      <c r="D92" s="7"/>
      <c r="E92" s="7"/>
      <c r="F92" s="7"/>
      <c r="G92" s="8"/>
      <c r="H92" s="8"/>
      <c r="I92" s="8"/>
      <c r="J92" s="4" t="str">
        <f aca="true">IF(I92="","",TODAY()-I92)</f>
        <v/>
      </c>
      <c r="K92" s="5" t="str">
        <f aca="false">IF(J92="","",IF(OR(AND(F92="Applied",J92&gt;=14),AND(OR(F92="Recruiter screen",F92="Hiring manager",F92="Final loop"),J92&gt;=10)),"Follow up",""))</f>
        <v/>
      </c>
      <c r="L92" s="9"/>
      <c r="M92" s="8"/>
      <c r="N92" s="7"/>
      <c r="O92" s="7"/>
      <c r="P92" s="9"/>
    </row>
    <row r="93" customFormat="false" ht="15" hidden="false" customHeight="false" outlineLevel="0" collapsed="false">
      <c r="A93" s="7"/>
      <c r="B93" s="7"/>
      <c r="C93" s="7"/>
      <c r="D93" s="7"/>
      <c r="E93" s="7"/>
      <c r="F93" s="7"/>
      <c r="G93" s="8"/>
      <c r="H93" s="8"/>
      <c r="I93" s="8"/>
      <c r="J93" s="4" t="str">
        <f aca="true">IF(I93="","",TODAY()-I93)</f>
        <v/>
      </c>
      <c r="K93" s="5" t="str">
        <f aca="false">IF(J93="","",IF(OR(AND(F93="Applied",J93&gt;=14),AND(OR(F93="Recruiter screen",F93="Hiring manager",F93="Final loop"),J93&gt;=10)),"Follow up",""))</f>
        <v/>
      </c>
      <c r="L93" s="9"/>
      <c r="M93" s="8"/>
      <c r="N93" s="7"/>
      <c r="O93" s="7"/>
      <c r="P93" s="9"/>
    </row>
    <row r="94" customFormat="false" ht="15" hidden="false" customHeight="false" outlineLevel="0" collapsed="false">
      <c r="A94" s="7"/>
      <c r="B94" s="7"/>
      <c r="C94" s="7"/>
      <c r="D94" s="7"/>
      <c r="E94" s="7"/>
      <c r="F94" s="7"/>
      <c r="G94" s="8"/>
      <c r="H94" s="8"/>
      <c r="I94" s="8"/>
      <c r="J94" s="4" t="str">
        <f aca="true">IF(I94="","",TODAY()-I94)</f>
        <v/>
      </c>
      <c r="K94" s="5" t="str">
        <f aca="false">IF(J94="","",IF(OR(AND(F94="Applied",J94&gt;=14),AND(OR(F94="Recruiter screen",F94="Hiring manager",F94="Final loop"),J94&gt;=10)),"Follow up",""))</f>
        <v/>
      </c>
      <c r="L94" s="9"/>
      <c r="M94" s="8"/>
      <c r="N94" s="7"/>
      <c r="O94" s="7"/>
      <c r="P94" s="9"/>
    </row>
    <row r="95" customFormat="false" ht="15" hidden="false" customHeight="false" outlineLevel="0" collapsed="false">
      <c r="A95" s="7"/>
      <c r="B95" s="7"/>
      <c r="C95" s="7"/>
      <c r="D95" s="7"/>
      <c r="E95" s="7"/>
      <c r="F95" s="7"/>
      <c r="G95" s="8"/>
      <c r="H95" s="8"/>
      <c r="I95" s="8"/>
      <c r="J95" s="4" t="str">
        <f aca="true">IF(I95="","",TODAY()-I95)</f>
        <v/>
      </c>
      <c r="K95" s="5" t="str">
        <f aca="false">IF(J95="","",IF(OR(AND(F95="Applied",J95&gt;=14),AND(OR(F95="Recruiter screen",F95="Hiring manager",F95="Final loop"),J95&gt;=10)),"Follow up",""))</f>
        <v/>
      </c>
      <c r="L95" s="9"/>
      <c r="M95" s="8"/>
      <c r="N95" s="7"/>
      <c r="O95" s="7"/>
      <c r="P95" s="9"/>
    </row>
    <row r="96" customFormat="false" ht="15" hidden="false" customHeight="false" outlineLevel="0" collapsed="false">
      <c r="A96" s="7"/>
      <c r="B96" s="7"/>
      <c r="C96" s="7"/>
      <c r="D96" s="7"/>
      <c r="E96" s="7"/>
      <c r="F96" s="7"/>
      <c r="G96" s="8"/>
      <c r="H96" s="8"/>
      <c r="I96" s="8"/>
      <c r="J96" s="4" t="str">
        <f aca="true">IF(I96="","",TODAY()-I96)</f>
        <v/>
      </c>
      <c r="K96" s="5" t="str">
        <f aca="false">IF(J96="","",IF(OR(AND(F96="Applied",J96&gt;=14),AND(OR(F96="Recruiter screen",F96="Hiring manager",F96="Final loop"),J96&gt;=10)),"Follow up",""))</f>
        <v/>
      </c>
      <c r="L96" s="9"/>
      <c r="M96" s="8"/>
      <c r="N96" s="7"/>
      <c r="O96" s="7"/>
      <c r="P96" s="9"/>
    </row>
    <row r="97" customFormat="false" ht="15" hidden="false" customHeight="false" outlineLevel="0" collapsed="false">
      <c r="A97" s="7"/>
      <c r="B97" s="7"/>
      <c r="C97" s="7"/>
      <c r="D97" s="7"/>
      <c r="E97" s="7"/>
      <c r="F97" s="7"/>
      <c r="G97" s="8"/>
      <c r="H97" s="8"/>
      <c r="I97" s="8"/>
      <c r="J97" s="4" t="str">
        <f aca="true">IF(I97="","",TODAY()-I97)</f>
        <v/>
      </c>
      <c r="K97" s="5" t="str">
        <f aca="false">IF(J97="","",IF(OR(AND(F97="Applied",J97&gt;=14),AND(OR(F97="Recruiter screen",F97="Hiring manager",F97="Final loop"),J97&gt;=10)),"Follow up",""))</f>
        <v/>
      </c>
      <c r="L97" s="9"/>
      <c r="M97" s="8"/>
      <c r="N97" s="7"/>
      <c r="O97" s="7"/>
      <c r="P97" s="9"/>
    </row>
    <row r="98" customFormat="false" ht="15" hidden="false" customHeight="false" outlineLevel="0" collapsed="false">
      <c r="A98" s="7"/>
      <c r="B98" s="7"/>
      <c r="C98" s="7"/>
      <c r="D98" s="7"/>
      <c r="E98" s="7"/>
      <c r="F98" s="7"/>
      <c r="G98" s="8"/>
      <c r="H98" s="8"/>
      <c r="I98" s="8"/>
      <c r="J98" s="4" t="str">
        <f aca="true">IF(I98="","",TODAY()-I98)</f>
        <v/>
      </c>
      <c r="K98" s="5" t="str">
        <f aca="false">IF(J98="","",IF(OR(AND(F98="Applied",J98&gt;=14),AND(OR(F98="Recruiter screen",F98="Hiring manager",F98="Final loop"),J98&gt;=10)),"Follow up",""))</f>
        <v/>
      </c>
      <c r="L98" s="9"/>
      <c r="M98" s="8"/>
      <c r="N98" s="7"/>
      <c r="O98" s="7"/>
      <c r="P98" s="9"/>
    </row>
    <row r="99" customFormat="false" ht="15" hidden="false" customHeight="false" outlineLevel="0" collapsed="false">
      <c r="A99" s="7"/>
      <c r="B99" s="7"/>
      <c r="C99" s="7"/>
      <c r="D99" s="7"/>
      <c r="E99" s="7"/>
      <c r="F99" s="7"/>
      <c r="G99" s="8"/>
      <c r="H99" s="8"/>
      <c r="I99" s="8"/>
      <c r="J99" s="4" t="str">
        <f aca="true">IF(I99="","",TODAY()-I99)</f>
        <v/>
      </c>
      <c r="K99" s="5" t="str">
        <f aca="false">IF(J99="","",IF(OR(AND(F99="Applied",J99&gt;=14),AND(OR(F99="Recruiter screen",F99="Hiring manager",F99="Final loop"),J99&gt;=10)),"Follow up",""))</f>
        <v/>
      </c>
      <c r="L99" s="9"/>
      <c r="M99" s="8"/>
      <c r="N99" s="7"/>
      <c r="O99" s="7"/>
      <c r="P99" s="9"/>
    </row>
    <row r="100" customFormat="false" ht="15" hidden="false" customHeight="false" outlineLevel="0" collapsed="false">
      <c r="A100" s="7"/>
      <c r="B100" s="7"/>
      <c r="C100" s="7"/>
      <c r="D100" s="7"/>
      <c r="E100" s="7"/>
      <c r="F100" s="7"/>
      <c r="G100" s="8"/>
      <c r="H100" s="8"/>
      <c r="I100" s="8"/>
      <c r="J100" s="4" t="str">
        <f aca="true">IF(I100="","",TODAY()-I100)</f>
        <v/>
      </c>
      <c r="K100" s="5" t="str">
        <f aca="false">IF(J100="","",IF(OR(AND(F100="Applied",J100&gt;=14),AND(OR(F100="Recruiter screen",F100="Hiring manager",F100="Final loop"),J100&gt;=10)),"Follow up",""))</f>
        <v/>
      </c>
      <c r="L100" s="9"/>
      <c r="M100" s="8"/>
      <c r="N100" s="7"/>
      <c r="O100" s="7"/>
      <c r="P100" s="9"/>
    </row>
    <row r="101" customFormat="false" ht="15" hidden="false" customHeight="false" outlineLevel="0" collapsed="false">
      <c r="A101" s="7"/>
      <c r="B101" s="7"/>
      <c r="C101" s="7"/>
      <c r="D101" s="7"/>
      <c r="E101" s="7"/>
      <c r="F101" s="7"/>
      <c r="G101" s="8"/>
      <c r="H101" s="8"/>
      <c r="I101" s="8"/>
      <c r="J101" s="4" t="str">
        <f aca="true">IF(I101="","",TODAY()-I101)</f>
        <v/>
      </c>
      <c r="K101" s="5" t="str">
        <f aca="false">IF(J101="","",IF(OR(AND(F101="Applied",J101&gt;=14),AND(OR(F101="Recruiter screen",F101="Hiring manager",F101="Final loop"),J101&gt;=10)),"Follow up",""))</f>
        <v/>
      </c>
      <c r="L101" s="9"/>
      <c r="M101" s="8"/>
      <c r="N101" s="7"/>
      <c r="O101" s="7"/>
      <c r="P101" s="9"/>
    </row>
    <row r="102" customFormat="false" ht="15" hidden="false" customHeight="false" outlineLevel="0" collapsed="false">
      <c r="A102" s="7"/>
      <c r="B102" s="7"/>
      <c r="C102" s="7"/>
      <c r="D102" s="7"/>
      <c r="E102" s="7"/>
      <c r="F102" s="7"/>
      <c r="G102" s="8"/>
      <c r="H102" s="8"/>
      <c r="I102" s="8"/>
      <c r="J102" s="4" t="str">
        <f aca="true">IF(I102="","",TODAY()-I102)</f>
        <v/>
      </c>
      <c r="K102" s="5" t="str">
        <f aca="false">IF(J102="","",IF(OR(AND(F102="Applied",J102&gt;=14),AND(OR(F102="Recruiter screen",F102="Hiring manager",F102="Final loop"),J102&gt;=10)),"Follow up",""))</f>
        <v/>
      </c>
      <c r="L102" s="9"/>
      <c r="M102" s="8"/>
      <c r="N102" s="7"/>
      <c r="O102" s="7"/>
      <c r="P102" s="9"/>
    </row>
    <row r="103" customFormat="false" ht="15" hidden="false" customHeight="false" outlineLevel="0" collapsed="false">
      <c r="A103" s="7"/>
      <c r="B103" s="7"/>
      <c r="C103" s="7"/>
      <c r="D103" s="7"/>
      <c r="E103" s="7"/>
      <c r="F103" s="7"/>
      <c r="G103" s="8"/>
      <c r="H103" s="8"/>
      <c r="I103" s="8"/>
      <c r="J103" s="4" t="str">
        <f aca="true">IF(I103="","",TODAY()-I103)</f>
        <v/>
      </c>
      <c r="K103" s="5" t="str">
        <f aca="false">IF(J103="","",IF(OR(AND(F103="Applied",J103&gt;=14),AND(OR(F103="Recruiter screen",F103="Hiring manager",F103="Final loop"),J103&gt;=10)),"Follow up",""))</f>
        <v/>
      </c>
      <c r="L103" s="9"/>
      <c r="M103" s="8"/>
      <c r="N103" s="7"/>
      <c r="O103" s="7"/>
      <c r="P103" s="9"/>
    </row>
    <row r="104" customFormat="false" ht="15" hidden="false" customHeight="false" outlineLevel="0" collapsed="false">
      <c r="A104" s="7"/>
      <c r="B104" s="7"/>
      <c r="C104" s="7"/>
      <c r="D104" s="7"/>
      <c r="E104" s="7"/>
      <c r="F104" s="7"/>
      <c r="G104" s="8"/>
      <c r="H104" s="8"/>
      <c r="I104" s="8"/>
      <c r="J104" s="4" t="str">
        <f aca="true">IF(I104="","",TODAY()-I104)</f>
        <v/>
      </c>
      <c r="K104" s="5" t="str">
        <f aca="false">IF(J104="","",IF(OR(AND(F104="Applied",J104&gt;=14),AND(OR(F104="Recruiter screen",F104="Hiring manager",F104="Final loop"),J104&gt;=10)),"Follow up",""))</f>
        <v/>
      </c>
      <c r="L104" s="9"/>
      <c r="M104" s="8"/>
      <c r="N104" s="7"/>
      <c r="O104" s="7"/>
      <c r="P104" s="9"/>
    </row>
    <row r="105" customFormat="false" ht="15" hidden="false" customHeight="false" outlineLevel="0" collapsed="false">
      <c r="A105" s="7"/>
      <c r="B105" s="7"/>
      <c r="C105" s="7"/>
      <c r="D105" s="7"/>
      <c r="E105" s="7"/>
      <c r="F105" s="7"/>
      <c r="G105" s="8"/>
      <c r="H105" s="8"/>
      <c r="I105" s="8"/>
      <c r="J105" s="4" t="str">
        <f aca="true">IF(I105="","",TODAY()-I105)</f>
        <v/>
      </c>
      <c r="K105" s="5" t="str">
        <f aca="false">IF(J105="","",IF(OR(AND(F105="Applied",J105&gt;=14),AND(OR(F105="Recruiter screen",F105="Hiring manager",F105="Final loop"),J105&gt;=10)),"Follow up",""))</f>
        <v/>
      </c>
      <c r="L105" s="9"/>
      <c r="M105" s="8"/>
      <c r="N105" s="7"/>
      <c r="O105" s="7"/>
      <c r="P105" s="9"/>
    </row>
    <row r="106" customFormat="false" ht="15" hidden="false" customHeight="false" outlineLevel="0" collapsed="false">
      <c r="A106" s="7"/>
      <c r="B106" s="7"/>
      <c r="C106" s="7"/>
      <c r="D106" s="7"/>
      <c r="E106" s="7"/>
      <c r="F106" s="7"/>
      <c r="G106" s="8"/>
      <c r="H106" s="8"/>
      <c r="I106" s="8"/>
      <c r="J106" s="4" t="str">
        <f aca="true">IF(I106="","",TODAY()-I106)</f>
        <v/>
      </c>
      <c r="K106" s="5" t="str">
        <f aca="false">IF(J106="","",IF(OR(AND(F106="Applied",J106&gt;=14),AND(OR(F106="Recruiter screen",F106="Hiring manager",F106="Final loop"),J106&gt;=10)),"Follow up",""))</f>
        <v/>
      </c>
      <c r="L106" s="9"/>
      <c r="M106" s="8"/>
      <c r="N106" s="7"/>
      <c r="O106" s="7"/>
      <c r="P106" s="9"/>
    </row>
    <row r="107" customFormat="false" ht="15" hidden="false" customHeight="false" outlineLevel="0" collapsed="false">
      <c r="A107" s="7"/>
      <c r="B107" s="7"/>
      <c r="C107" s="7"/>
      <c r="D107" s="7"/>
      <c r="E107" s="7"/>
      <c r="F107" s="7"/>
      <c r="G107" s="8"/>
      <c r="H107" s="8"/>
      <c r="I107" s="8"/>
      <c r="J107" s="4" t="str">
        <f aca="true">IF(I107="","",TODAY()-I107)</f>
        <v/>
      </c>
      <c r="K107" s="5" t="str">
        <f aca="false">IF(J107="","",IF(OR(AND(F107="Applied",J107&gt;=14),AND(OR(F107="Recruiter screen",F107="Hiring manager",F107="Final loop"),J107&gt;=10)),"Follow up",""))</f>
        <v/>
      </c>
      <c r="L107" s="9"/>
      <c r="M107" s="8"/>
      <c r="N107" s="7"/>
      <c r="O107" s="7"/>
      <c r="P107" s="9"/>
    </row>
    <row r="108" customFormat="false" ht="15" hidden="false" customHeight="false" outlineLevel="0" collapsed="false">
      <c r="A108" s="7"/>
      <c r="B108" s="7"/>
      <c r="C108" s="7"/>
      <c r="D108" s="7"/>
      <c r="E108" s="7"/>
      <c r="F108" s="7"/>
      <c r="G108" s="8"/>
      <c r="H108" s="8"/>
      <c r="I108" s="8"/>
      <c r="J108" s="4" t="str">
        <f aca="true">IF(I108="","",TODAY()-I108)</f>
        <v/>
      </c>
      <c r="K108" s="5" t="str">
        <f aca="false">IF(J108="","",IF(OR(AND(F108="Applied",J108&gt;=14),AND(OR(F108="Recruiter screen",F108="Hiring manager",F108="Final loop"),J108&gt;=10)),"Follow up",""))</f>
        <v/>
      </c>
      <c r="L108" s="9"/>
      <c r="M108" s="8"/>
      <c r="N108" s="7"/>
      <c r="O108" s="7"/>
      <c r="P108" s="9"/>
    </row>
    <row r="109" customFormat="false" ht="15" hidden="false" customHeight="false" outlineLevel="0" collapsed="false">
      <c r="A109" s="7"/>
      <c r="B109" s="7"/>
      <c r="C109" s="7"/>
      <c r="D109" s="7"/>
      <c r="E109" s="7"/>
      <c r="F109" s="7"/>
      <c r="G109" s="8"/>
      <c r="H109" s="8"/>
      <c r="I109" s="8"/>
      <c r="J109" s="4" t="str">
        <f aca="true">IF(I109="","",TODAY()-I109)</f>
        <v/>
      </c>
      <c r="K109" s="5" t="str">
        <f aca="false">IF(J109="","",IF(OR(AND(F109="Applied",J109&gt;=14),AND(OR(F109="Recruiter screen",F109="Hiring manager",F109="Final loop"),J109&gt;=10)),"Follow up",""))</f>
        <v/>
      </c>
      <c r="L109" s="9"/>
      <c r="M109" s="8"/>
      <c r="N109" s="7"/>
      <c r="O109" s="7"/>
      <c r="P109" s="9"/>
    </row>
    <row r="110" customFormat="false" ht="15" hidden="false" customHeight="false" outlineLevel="0" collapsed="false">
      <c r="A110" s="7"/>
      <c r="B110" s="7"/>
      <c r="C110" s="7"/>
      <c r="D110" s="7"/>
      <c r="E110" s="7"/>
      <c r="F110" s="7"/>
      <c r="G110" s="8"/>
      <c r="H110" s="8"/>
      <c r="I110" s="8"/>
      <c r="J110" s="4" t="str">
        <f aca="true">IF(I110="","",TODAY()-I110)</f>
        <v/>
      </c>
      <c r="K110" s="5" t="str">
        <f aca="false">IF(J110="","",IF(OR(AND(F110="Applied",J110&gt;=14),AND(OR(F110="Recruiter screen",F110="Hiring manager",F110="Final loop"),J110&gt;=10)),"Follow up",""))</f>
        <v/>
      </c>
      <c r="L110" s="9"/>
      <c r="M110" s="8"/>
      <c r="N110" s="7"/>
      <c r="O110" s="7"/>
      <c r="P110" s="9"/>
    </row>
    <row r="111" customFormat="false" ht="15" hidden="false" customHeight="false" outlineLevel="0" collapsed="false">
      <c r="A111" s="7"/>
      <c r="B111" s="7"/>
      <c r="C111" s="7"/>
      <c r="D111" s="7"/>
      <c r="E111" s="7"/>
      <c r="F111" s="7"/>
      <c r="G111" s="8"/>
      <c r="H111" s="8"/>
      <c r="I111" s="8"/>
      <c r="J111" s="4" t="str">
        <f aca="true">IF(I111="","",TODAY()-I111)</f>
        <v/>
      </c>
      <c r="K111" s="5" t="str">
        <f aca="false">IF(J111="","",IF(OR(AND(F111="Applied",J111&gt;=14),AND(OR(F111="Recruiter screen",F111="Hiring manager",F111="Final loop"),J111&gt;=10)),"Follow up",""))</f>
        <v/>
      </c>
      <c r="L111" s="9"/>
      <c r="M111" s="8"/>
      <c r="N111" s="7"/>
      <c r="O111" s="7"/>
      <c r="P111" s="9"/>
    </row>
    <row r="112" customFormat="false" ht="15" hidden="false" customHeight="false" outlineLevel="0" collapsed="false">
      <c r="A112" s="7"/>
      <c r="B112" s="7"/>
      <c r="C112" s="7"/>
      <c r="D112" s="7"/>
      <c r="E112" s="7"/>
      <c r="F112" s="7"/>
      <c r="G112" s="8"/>
      <c r="H112" s="8"/>
      <c r="I112" s="8"/>
      <c r="J112" s="4" t="str">
        <f aca="true">IF(I112="","",TODAY()-I112)</f>
        <v/>
      </c>
      <c r="K112" s="5" t="str">
        <f aca="false">IF(J112="","",IF(OR(AND(F112="Applied",J112&gt;=14),AND(OR(F112="Recruiter screen",F112="Hiring manager",F112="Final loop"),J112&gt;=10)),"Follow up",""))</f>
        <v/>
      </c>
      <c r="L112" s="9"/>
      <c r="M112" s="8"/>
      <c r="N112" s="7"/>
      <c r="O112" s="7"/>
      <c r="P112" s="9"/>
    </row>
    <row r="113" customFormat="false" ht="15" hidden="false" customHeight="false" outlineLevel="0" collapsed="false">
      <c r="A113" s="7"/>
      <c r="B113" s="7"/>
      <c r="C113" s="7"/>
      <c r="D113" s="7"/>
      <c r="E113" s="7"/>
      <c r="F113" s="7"/>
      <c r="G113" s="8"/>
      <c r="H113" s="8"/>
      <c r="I113" s="8"/>
      <c r="J113" s="4" t="str">
        <f aca="true">IF(I113="","",TODAY()-I113)</f>
        <v/>
      </c>
      <c r="K113" s="5" t="str">
        <f aca="false">IF(J113="","",IF(OR(AND(F113="Applied",J113&gt;=14),AND(OR(F113="Recruiter screen",F113="Hiring manager",F113="Final loop"),J113&gt;=10)),"Follow up",""))</f>
        <v/>
      </c>
      <c r="L113" s="9"/>
      <c r="M113" s="8"/>
      <c r="N113" s="7"/>
      <c r="O113" s="7"/>
      <c r="P113" s="9"/>
    </row>
    <row r="114" customFormat="false" ht="15" hidden="false" customHeight="false" outlineLevel="0" collapsed="false">
      <c r="A114" s="7"/>
      <c r="B114" s="7"/>
      <c r="C114" s="7"/>
      <c r="D114" s="7"/>
      <c r="E114" s="7"/>
      <c r="F114" s="7"/>
      <c r="G114" s="8"/>
      <c r="H114" s="8"/>
      <c r="I114" s="8"/>
      <c r="J114" s="4" t="str">
        <f aca="true">IF(I114="","",TODAY()-I114)</f>
        <v/>
      </c>
      <c r="K114" s="5" t="str">
        <f aca="false">IF(J114="","",IF(OR(AND(F114="Applied",J114&gt;=14),AND(OR(F114="Recruiter screen",F114="Hiring manager",F114="Final loop"),J114&gt;=10)),"Follow up",""))</f>
        <v/>
      </c>
      <c r="L114" s="9"/>
      <c r="M114" s="8"/>
      <c r="N114" s="7"/>
      <c r="O114" s="7"/>
      <c r="P114" s="9"/>
    </row>
    <row r="115" customFormat="false" ht="15" hidden="false" customHeight="false" outlineLevel="0" collapsed="false">
      <c r="A115" s="7"/>
      <c r="B115" s="7"/>
      <c r="C115" s="7"/>
      <c r="D115" s="7"/>
      <c r="E115" s="7"/>
      <c r="F115" s="7"/>
      <c r="G115" s="8"/>
      <c r="H115" s="8"/>
      <c r="I115" s="8"/>
      <c r="J115" s="4" t="str">
        <f aca="true">IF(I115="","",TODAY()-I115)</f>
        <v/>
      </c>
      <c r="K115" s="5" t="str">
        <f aca="false">IF(J115="","",IF(OR(AND(F115="Applied",J115&gt;=14),AND(OR(F115="Recruiter screen",F115="Hiring manager",F115="Final loop"),J115&gt;=10)),"Follow up",""))</f>
        <v/>
      </c>
      <c r="L115" s="9"/>
      <c r="M115" s="8"/>
      <c r="N115" s="7"/>
      <c r="O115" s="7"/>
      <c r="P115" s="9"/>
    </row>
    <row r="116" customFormat="false" ht="15" hidden="false" customHeight="false" outlineLevel="0" collapsed="false">
      <c r="A116" s="7"/>
      <c r="B116" s="7"/>
      <c r="C116" s="7"/>
      <c r="D116" s="7"/>
      <c r="E116" s="7"/>
      <c r="F116" s="7"/>
      <c r="G116" s="8"/>
      <c r="H116" s="8"/>
      <c r="I116" s="8"/>
      <c r="J116" s="4" t="str">
        <f aca="true">IF(I116="","",TODAY()-I116)</f>
        <v/>
      </c>
      <c r="K116" s="5" t="str">
        <f aca="false">IF(J116="","",IF(OR(AND(F116="Applied",J116&gt;=14),AND(OR(F116="Recruiter screen",F116="Hiring manager",F116="Final loop"),J116&gt;=10)),"Follow up",""))</f>
        <v/>
      </c>
      <c r="L116" s="9"/>
      <c r="M116" s="8"/>
      <c r="N116" s="7"/>
      <c r="O116" s="7"/>
      <c r="P116" s="9"/>
    </row>
    <row r="117" customFormat="false" ht="15" hidden="false" customHeight="false" outlineLevel="0" collapsed="false">
      <c r="A117" s="7"/>
      <c r="B117" s="7"/>
      <c r="C117" s="7"/>
      <c r="D117" s="7"/>
      <c r="E117" s="7"/>
      <c r="F117" s="7"/>
      <c r="G117" s="8"/>
      <c r="H117" s="8"/>
      <c r="I117" s="8"/>
      <c r="J117" s="4" t="str">
        <f aca="true">IF(I117="","",TODAY()-I117)</f>
        <v/>
      </c>
      <c r="K117" s="5" t="str">
        <f aca="false">IF(J117="","",IF(OR(AND(F117="Applied",J117&gt;=14),AND(OR(F117="Recruiter screen",F117="Hiring manager",F117="Final loop"),J117&gt;=10)),"Follow up",""))</f>
        <v/>
      </c>
      <c r="L117" s="9"/>
      <c r="M117" s="8"/>
      <c r="N117" s="7"/>
      <c r="O117" s="7"/>
      <c r="P117" s="9"/>
    </row>
    <row r="118" customFormat="false" ht="15" hidden="false" customHeight="false" outlineLevel="0" collapsed="false">
      <c r="A118" s="7"/>
      <c r="B118" s="7"/>
      <c r="C118" s="7"/>
      <c r="D118" s="7"/>
      <c r="E118" s="7"/>
      <c r="F118" s="7"/>
      <c r="G118" s="8"/>
      <c r="H118" s="8"/>
      <c r="I118" s="8"/>
      <c r="J118" s="4" t="str">
        <f aca="true">IF(I118="","",TODAY()-I118)</f>
        <v/>
      </c>
      <c r="K118" s="5" t="str">
        <f aca="false">IF(J118="","",IF(OR(AND(F118="Applied",J118&gt;=14),AND(OR(F118="Recruiter screen",F118="Hiring manager",F118="Final loop"),J118&gt;=10)),"Follow up",""))</f>
        <v/>
      </c>
      <c r="L118" s="9"/>
      <c r="M118" s="8"/>
      <c r="N118" s="7"/>
      <c r="O118" s="7"/>
      <c r="P118" s="9"/>
    </row>
    <row r="119" customFormat="false" ht="15" hidden="false" customHeight="false" outlineLevel="0" collapsed="false">
      <c r="A119" s="7"/>
      <c r="B119" s="7"/>
      <c r="C119" s="7"/>
      <c r="D119" s="7"/>
      <c r="E119" s="7"/>
      <c r="F119" s="7"/>
      <c r="G119" s="8"/>
      <c r="H119" s="8"/>
      <c r="I119" s="8"/>
      <c r="J119" s="4" t="str">
        <f aca="true">IF(I119="","",TODAY()-I119)</f>
        <v/>
      </c>
      <c r="K119" s="5" t="str">
        <f aca="false">IF(J119="","",IF(OR(AND(F119="Applied",J119&gt;=14),AND(OR(F119="Recruiter screen",F119="Hiring manager",F119="Final loop"),J119&gt;=10)),"Follow up",""))</f>
        <v/>
      </c>
      <c r="L119" s="9"/>
      <c r="M119" s="8"/>
      <c r="N119" s="7"/>
      <c r="O119" s="7"/>
      <c r="P119" s="9"/>
    </row>
    <row r="120" customFormat="false" ht="15" hidden="false" customHeight="false" outlineLevel="0" collapsed="false">
      <c r="A120" s="7"/>
      <c r="B120" s="7"/>
      <c r="C120" s="7"/>
      <c r="D120" s="7"/>
      <c r="E120" s="7"/>
      <c r="F120" s="7"/>
      <c r="G120" s="8"/>
      <c r="H120" s="8"/>
      <c r="I120" s="8"/>
      <c r="J120" s="4" t="str">
        <f aca="true">IF(I120="","",TODAY()-I120)</f>
        <v/>
      </c>
      <c r="K120" s="5" t="str">
        <f aca="false">IF(J120="","",IF(OR(AND(F120="Applied",J120&gt;=14),AND(OR(F120="Recruiter screen",F120="Hiring manager",F120="Final loop"),J120&gt;=10)),"Follow up",""))</f>
        <v/>
      </c>
      <c r="L120" s="9"/>
      <c r="M120" s="8"/>
      <c r="N120" s="7"/>
      <c r="O120" s="7"/>
      <c r="P120" s="9"/>
    </row>
    <row r="121" customFormat="false" ht="15" hidden="false" customHeight="false" outlineLevel="0" collapsed="false">
      <c r="A121" s="7"/>
      <c r="B121" s="7"/>
      <c r="C121" s="7"/>
      <c r="D121" s="7"/>
      <c r="E121" s="7"/>
      <c r="F121" s="7"/>
      <c r="G121" s="8"/>
      <c r="H121" s="8"/>
      <c r="I121" s="8"/>
      <c r="J121" s="4" t="str">
        <f aca="true">IF(I121="","",TODAY()-I121)</f>
        <v/>
      </c>
      <c r="K121" s="5" t="str">
        <f aca="false">IF(J121="","",IF(OR(AND(F121="Applied",J121&gt;=14),AND(OR(F121="Recruiter screen",F121="Hiring manager",F121="Final loop"),J121&gt;=10)),"Follow up",""))</f>
        <v/>
      </c>
      <c r="L121" s="9"/>
      <c r="M121" s="8"/>
      <c r="N121" s="7"/>
      <c r="O121" s="7"/>
      <c r="P121" s="9"/>
    </row>
    <row r="122" customFormat="false" ht="15" hidden="false" customHeight="false" outlineLevel="0" collapsed="false">
      <c r="A122" s="7"/>
      <c r="B122" s="7"/>
      <c r="C122" s="7"/>
      <c r="D122" s="7"/>
      <c r="E122" s="7"/>
      <c r="F122" s="7"/>
      <c r="G122" s="8"/>
      <c r="H122" s="8"/>
      <c r="I122" s="8"/>
      <c r="J122" s="4" t="str">
        <f aca="true">IF(I122="","",TODAY()-I122)</f>
        <v/>
      </c>
      <c r="K122" s="5" t="str">
        <f aca="false">IF(J122="","",IF(OR(AND(F122="Applied",J122&gt;=14),AND(OR(F122="Recruiter screen",F122="Hiring manager",F122="Final loop"),J122&gt;=10)),"Follow up",""))</f>
        <v/>
      </c>
      <c r="L122" s="9"/>
      <c r="M122" s="8"/>
      <c r="N122" s="7"/>
      <c r="O122" s="7"/>
      <c r="P122" s="9"/>
    </row>
    <row r="123" customFormat="false" ht="15" hidden="false" customHeight="false" outlineLevel="0" collapsed="false">
      <c r="A123" s="7"/>
      <c r="B123" s="7"/>
      <c r="C123" s="7"/>
      <c r="D123" s="7"/>
      <c r="E123" s="7"/>
      <c r="F123" s="7"/>
      <c r="G123" s="8"/>
      <c r="H123" s="8"/>
      <c r="I123" s="8"/>
      <c r="J123" s="4" t="str">
        <f aca="true">IF(I123="","",TODAY()-I123)</f>
        <v/>
      </c>
      <c r="K123" s="5" t="str">
        <f aca="false">IF(J123="","",IF(OR(AND(F123="Applied",J123&gt;=14),AND(OR(F123="Recruiter screen",F123="Hiring manager",F123="Final loop"),J123&gt;=10)),"Follow up",""))</f>
        <v/>
      </c>
      <c r="L123" s="9"/>
      <c r="M123" s="8"/>
      <c r="N123" s="7"/>
      <c r="O123" s="7"/>
      <c r="P123" s="9"/>
    </row>
    <row r="124" customFormat="false" ht="15" hidden="false" customHeight="false" outlineLevel="0" collapsed="false">
      <c r="A124" s="7"/>
      <c r="B124" s="7"/>
      <c r="C124" s="7"/>
      <c r="D124" s="7"/>
      <c r="E124" s="7"/>
      <c r="F124" s="7"/>
      <c r="G124" s="8"/>
      <c r="H124" s="8"/>
      <c r="I124" s="8"/>
      <c r="J124" s="4" t="str">
        <f aca="true">IF(I124="","",TODAY()-I124)</f>
        <v/>
      </c>
      <c r="K124" s="5" t="str">
        <f aca="false">IF(J124="","",IF(OR(AND(F124="Applied",J124&gt;=14),AND(OR(F124="Recruiter screen",F124="Hiring manager",F124="Final loop"),J124&gt;=10)),"Follow up",""))</f>
        <v/>
      </c>
      <c r="L124" s="9"/>
      <c r="M124" s="8"/>
      <c r="N124" s="7"/>
      <c r="O124" s="7"/>
      <c r="P124" s="9"/>
    </row>
    <row r="125" customFormat="false" ht="15" hidden="false" customHeight="false" outlineLevel="0" collapsed="false">
      <c r="A125" s="7"/>
      <c r="B125" s="7"/>
      <c r="C125" s="7"/>
      <c r="D125" s="7"/>
      <c r="E125" s="7"/>
      <c r="F125" s="7"/>
      <c r="G125" s="8"/>
      <c r="H125" s="8"/>
      <c r="I125" s="8"/>
      <c r="J125" s="4" t="str">
        <f aca="true">IF(I125="","",TODAY()-I125)</f>
        <v/>
      </c>
      <c r="K125" s="5" t="str">
        <f aca="false">IF(J125="","",IF(OR(AND(F125="Applied",J125&gt;=14),AND(OR(F125="Recruiter screen",F125="Hiring manager",F125="Final loop"),J125&gt;=10)),"Follow up",""))</f>
        <v/>
      </c>
      <c r="L125" s="9"/>
      <c r="M125" s="8"/>
      <c r="N125" s="7"/>
      <c r="O125" s="7"/>
      <c r="P125" s="9"/>
    </row>
    <row r="126" customFormat="false" ht="15" hidden="false" customHeight="false" outlineLevel="0" collapsed="false">
      <c r="A126" s="7"/>
      <c r="B126" s="7"/>
      <c r="C126" s="7"/>
      <c r="D126" s="7"/>
      <c r="E126" s="7"/>
      <c r="F126" s="7"/>
      <c r="G126" s="8"/>
      <c r="H126" s="8"/>
      <c r="I126" s="8"/>
      <c r="J126" s="4" t="str">
        <f aca="true">IF(I126="","",TODAY()-I126)</f>
        <v/>
      </c>
      <c r="K126" s="5" t="str">
        <f aca="false">IF(J126="","",IF(OR(AND(F126="Applied",J126&gt;=14),AND(OR(F126="Recruiter screen",F126="Hiring manager",F126="Final loop"),J126&gt;=10)),"Follow up",""))</f>
        <v/>
      </c>
      <c r="L126" s="9"/>
      <c r="M126" s="8"/>
      <c r="N126" s="7"/>
      <c r="O126" s="7"/>
      <c r="P126" s="9"/>
    </row>
    <row r="127" customFormat="false" ht="15" hidden="false" customHeight="false" outlineLevel="0" collapsed="false">
      <c r="A127" s="7"/>
      <c r="B127" s="7"/>
      <c r="C127" s="7"/>
      <c r="D127" s="7"/>
      <c r="E127" s="7"/>
      <c r="F127" s="7"/>
      <c r="G127" s="8"/>
      <c r="H127" s="8"/>
      <c r="I127" s="8"/>
      <c r="J127" s="4" t="str">
        <f aca="true">IF(I127="","",TODAY()-I127)</f>
        <v/>
      </c>
      <c r="K127" s="5" t="str">
        <f aca="false">IF(J127="","",IF(OR(AND(F127="Applied",J127&gt;=14),AND(OR(F127="Recruiter screen",F127="Hiring manager",F127="Final loop"),J127&gt;=10)),"Follow up",""))</f>
        <v/>
      </c>
      <c r="L127" s="9"/>
      <c r="M127" s="8"/>
      <c r="N127" s="7"/>
      <c r="O127" s="7"/>
      <c r="P127" s="9"/>
    </row>
    <row r="128" customFormat="false" ht="15" hidden="false" customHeight="false" outlineLevel="0" collapsed="false">
      <c r="A128" s="7"/>
      <c r="B128" s="7"/>
      <c r="C128" s="7"/>
      <c r="D128" s="7"/>
      <c r="E128" s="7"/>
      <c r="F128" s="7"/>
      <c r="G128" s="8"/>
      <c r="H128" s="8"/>
      <c r="I128" s="8"/>
      <c r="J128" s="4" t="str">
        <f aca="true">IF(I128="","",TODAY()-I128)</f>
        <v/>
      </c>
      <c r="K128" s="5" t="str">
        <f aca="false">IF(J128="","",IF(OR(AND(F128="Applied",J128&gt;=14),AND(OR(F128="Recruiter screen",F128="Hiring manager",F128="Final loop"),J128&gt;=10)),"Follow up",""))</f>
        <v/>
      </c>
      <c r="L128" s="9"/>
      <c r="M128" s="8"/>
      <c r="N128" s="7"/>
      <c r="O128" s="7"/>
      <c r="P128" s="9"/>
    </row>
    <row r="129" customFormat="false" ht="15" hidden="false" customHeight="false" outlineLevel="0" collapsed="false">
      <c r="A129" s="7"/>
      <c r="B129" s="7"/>
      <c r="C129" s="7"/>
      <c r="D129" s="7"/>
      <c r="E129" s="7"/>
      <c r="F129" s="7"/>
      <c r="G129" s="8"/>
      <c r="H129" s="8"/>
      <c r="I129" s="8"/>
      <c r="J129" s="4" t="str">
        <f aca="true">IF(I129="","",TODAY()-I129)</f>
        <v/>
      </c>
      <c r="K129" s="5" t="str">
        <f aca="false">IF(J129="","",IF(OR(AND(F129="Applied",J129&gt;=14),AND(OR(F129="Recruiter screen",F129="Hiring manager",F129="Final loop"),J129&gt;=10)),"Follow up",""))</f>
        <v/>
      </c>
      <c r="L129" s="9"/>
      <c r="M129" s="8"/>
      <c r="N129" s="7"/>
      <c r="O129" s="7"/>
      <c r="P129" s="9"/>
    </row>
    <row r="130" customFormat="false" ht="15" hidden="false" customHeight="false" outlineLevel="0" collapsed="false">
      <c r="A130" s="7"/>
      <c r="B130" s="7"/>
      <c r="C130" s="7"/>
      <c r="D130" s="7"/>
      <c r="E130" s="7"/>
      <c r="F130" s="7"/>
      <c r="G130" s="8"/>
      <c r="H130" s="8"/>
      <c r="I130" s="8"/>
      <c r="J130" s="4" t="str">
        <f aca="true">IF(I130="","",TODAY()-I130)</f>
        <v/>
      </c>
      <c r="K130" s="5" t="str">
        <f aca="false">IF(J130="","",IF(OR(AND(F130="Applied",J130&gt;=14),AND(OR(F130="Recruiter screen",F130="Hiring manager",F130="Final loop"),J130&gt;=10)),"Follow up",""))</f>
        <v/>
      </c>
      <c r="L130" s="9"/>
      <c r="M130" s="8"/>
      <c r="N130" s="7"/>
      <c r="O130" s="7"/>
      <c r="P130" s="9"/>
    </row>
    <row r="131" customFormat="false" ht="15" hidden="false" customHeight="false" outlineLevel="0" collapsed="false">
      <c r="A131" s="7"/>
      <c r="B131" s="7"/>
      <c r="C131" s="7"/>
      <c r="D131" s="7"/>
      <c r="E131" s="7"/>
      <c r="F131" s="7"/>
      <c r="G131" s="8"/>
      <c r="H131" s="8"/>
      <c r="I131" s="8"/>
      <c r="J131" s="4" t="str">
        <f aca="true">IF(I131="","",TODAY()-I131)</f>
        <v/>
      </c>
      <c r="K131" s="5" t="str">
        <f aca="false">IF(J131="","",IF(OR(AND(F131="Applied",J131&gt;=14),AND(OR(F131="Recruiter screen",F131="Hiring manager",F131="Final loop"),J131&gt;=10)),"Follow up",""))</f>
        <v/>
      </c>
      <c r="L131" s="9"/>
      <c r="M131" s="8"/>
      <c r="N131" s="7"/>
      <c r="O131" s="7"/>
      <c r="P131" s="9"/>
    </row>
    <row r="132" customFormat="false" ht="15" hidden="false" customHeight="false" outlineLevel="0" collapsed="false">
      <c r="A132" s="7"/>
      <c r="B132" s="7"/>
      <c r="C132" s="7"/>
      <c r="D132" s="7"/>
      <c r="E132" s="7"/>
      <c r="F132" s="7"/>
      <c r="G132" s="8"/>
      <c r="H132" s="8"/>
      <c r="I132" s="8"/>
      <c r="J132" s="4" t="str">
        <f aca="true">IF(I132="","",TODAY()-I132)</f>
        <v/>
      </c>
      <c r="K132" s="5" t="str">
        <f aca="false">IF(J132="","",IF(OR(AND(F132="Applied",J132&gt;=14),AND(OR(F132="Recruiter screen",F132="Hiring manager",F132="Final loop"),J132&gt;=10)),"Follow up",""))</f>
        <v/>
      </c>
      <c r="L132" s="9"/>
      <c r="M132" s="8"/>
      <c r="N132" s="7"/>
      <c r="O132" s="7"/>
      <c r="P132" s="9"/>
    </row>
    <row r="133" customFormat="false" ht="15" hidden="false" customHeight="false" outlineLevel="0" collapsed="false">
      <c r="A133" s="7"/>
      <c r="B133" s="7"/>
      <c r="C133" s="7"/>
      <c r="D133" s="7"/>
      <c r="E133" s="7"/>
      <c r="F133" s="7"/>
      <c r="G133" s="8"/>
      <c r="H133" s="8"/>
      <c r="I133" s="8"/>
      <c r="J133" s="4" t="str">
        <f aca="true">IF(I133="","",TODAY()-I133)</f>
        <v/>
      </c>
      <c r="K133" s="5" t="str">
        <f aca="false">IF(J133="","",IF(OR(AND(F133="Applied",J133&gt;=14),AND(OR(F133="Recruiter screen",F133="Hiring manager",F133="Final loop"),J133&gt;=10)),"Follow up",""))</f>
        <v/>
      </c>
      <c r="L133" s="9"/>
      <c r="M133" s="8"/>
      <c r="N133" s="7"/>
      <c r="O133" s="7"/>
      <c r="P133" s="9"/>
    </row>
    <row r="134" customFormat="false" ht="15" hidden="false" customHeight="false" outlineLevel="0" collapsed="false">
      <c r="A134" s="7"/>
      <c r="B134" s="7"/>
      <c r="C134" s="7"/>
      <c r="D134" s="7"/>
      <c r="E134" s="7"/>
      <c r="F134" s="7"/>
      <c r="G134" s="8"/>
      <c r="H134" s="8"/>
      <c r="I134" s="8"/>
      <c r="J134" s="4" t="str">
        <f aca="true">IF(I134="","",TODAY()-I134)</f>
        <v/>
      </c>
      <c r="K134" s="5" t="str">
        <f aca="false">IF(J134="","",IF(OR(AND(F134="Applied",J134&gt;=14),AND(OR(F134="Recruiter screen",F134="Hiring manager",F134="Final loop"),J134&gt;=10)),"Follow up",""))</f>
        <v/>
      </c>
      <c r="L134" s="9"/>
      <c r="M134" s="8"/>
      <c r="N134" s="7"/>
      <c r="O134" s="7"/>
      <c r="P134" s="9"/>
    </row>
    <row r="135" customFormat="false" ht="15" hidden="false" customHeight="false" outlineLevel="0" collapsed="false">
      <c r="A135" s="7"/>
      <c r="B135" s="7"/>
      <c r="C135" s="7"/>
      <c r="D135" s="7"/>
      <c r="E135" s="7"/>
      <c r="F135" s="7"/>
      <c r="G135" s="8"/>
      <c r="H135" s="8"/>
      <c r="I135" s="8"/>
      <c r="J135" s="4" t="str">
        <f aca="true">IF(I135="","",TODAY()-I135)</f>
        <v/>
      </c>
      <c r="K135" s="5" t="str">
        <f aca="false">IF(J135="","",IF(OR(AND(F135="Applied",J135&gt;=14),AND(OR(F135="Recruiter screen",F135="Hiring manager",F135="Final loop"),J135&gt;=10)),"Follow up",""))</f>
        <v/>
      </c>
      <c r="L135" s="9"/>
      <c r="M135" s="8"/>
      <c r="N135" s="7"/>
      <c r="O135" s="7"/>
      <c r="P135" s="9"/>
    </row>
    <row r="136" customFormat="false" ht="15" hidden="false" customHeight="false" outlineLevel="0" collapsed="false">
      <c r="A136" s="7"/>
      <c r="B136" s="7"/>
      <c r="C136" s="7"/>
      <c r="D136" s="7"/>
      <c r="E136" s="7"/>
      <c r="F136" s="7"/>
      <c r="G136" s="8"/>
      <c r="H136" s="8"/>
      <c r="I136" s="8"/>
      <c r="J136" s="4" t="str">
        <f aca="true">IF(I136="","",TODAY()-I136)</f>
        <v/>
      </c>
      <c r="K136" s="5" t="str">
        <f aca="false">IF(J136="","",IF(OR(AND(F136="Applied",J136&gt;=14),AND(OR(F136="Recruiter screen",F136="Hiring manager",F136="Final loop"),J136&gt;=10)),"Follow up",""))</f>
        <v/>
      </c>
      <c r="L136" s="9"/>
      <c r="M136" s="8"/>
      <c r="N136" s="7"/>
      <c r="O136" s="7"/>
      <c r="P136" s="9"/>
    </row>
    <row r="137" customFormat="false" ht="15" hidden="false" customHeight="false" outlineLevel="0" collapsed="false">
      <c r="A137" s="7"/>
      <c r="B137" s="7"/>
      <c r="C137" s="7"/>
      <c r="D137" s="7"/>
      <c r="E137" s="7"/>
      <c r="F137" s="7"/>
      <c r="G137" s="8"/>
      <c r="H137" s="8"/>
      <c r="I137" s="8"/>
      <c r="J137" s="4" t="str">
        <f aca="true">IF(I137="","",TODAY()-I137)</f>
        <v/>
      </c>
      <c r="K137" s="5" t="str">
        <f aca="false">IF(J137="","",IF(OR(AND(F137="Applied",J137&gt;=14),AND(OR(F137="Recruiter screen",F137="Hiring manager",F137="Final loop"),J137&gt;=10)),"Follow up",""))</f>
        <v/>
      </c>
      <c r="L137" s="9"/>
      <c r="M137" s="8"/>
      <c r="N137" s="7"/>
      <c r="O137" s="7"/>
      <c r="P137" s="9"/>
    </row>
    <row r="138" customFormat="false" ht="15" hidden="false" customHeight="false" outlineLevel="0" collapsed="false">
      <c r="A138" s="7"/>
      <c r="B138" s="7"/>
      <c r="C138" s="7"/>
      <c r="D138" s="7"/>
      <c r="E138" s="7"/>
      <c r="F138" s="7"/>
      <c r="G138" s="8"/>
      <c r="H138" s="8"/>
      <c r="I138" s="8"/>
      <c r="J138" s="4" t="str">
        <f aca="true">IF(I138="","",TODAY()-I138)</f>
        <v/>
      </c>
      <c r="K138" s="5" t="str">
        <f aca="false">IF(J138="","",IF(OR(AND(F138="Applied",J138&gt;=14),AND(OR(F138="Recruiter screen",F138="Hiring manager",F138="Final loop"),J138&gt;=10)),"Follow up",""))</f>
        <v/>
      </c>
      <c r="L138" s="9"/>
      <c r="M138" s="8"/>
      <c r="N138" s="7"/>
      <c r="O138" s="7"/>
      <c r="P138" s="9"/>
    </row>
    <row r="139" customFormat="false" ht="15" hidden="false" customHeight="false" outlineLevel="0" collapsed="false">
      <c r="A139" s="7"/>
      <c r="B139" s="7"/>
      <c r="C139" s="7"/>
      <c r="D139" s="7"/>
      <c r="E139" s="7"/>
      <c r="F139" s="7"/>
      <c r="G139" s="8"/>
      <c r="H139" s="8"/>
      <c r="I139" s="8"/>
      <c r="J139" s="4" t="str">
        <f aca="true">IF(I139="","",TODAY()-I139)</f>
        <v/>
      </c>
      <c r="K139" s="5" t="str">
        <f aca="false">IF(J139="","",IF(OR(AND(F139="Applied",J139&gt;=14),AND(OR(F139="Recruiter screen",F139="Hiring manager",F139="Final loop"),J139&gt;=10)),"Follow up",""))</f>
        <v/>
      </c>
      <c r="L139" s="9"/>
      <c r="M139" s="8"/>
      <c r="N139" s="7"/>
      <c r="O139" s="7"/>
      <c r="P139" s="9"/>
    </row>
    <row r="140" customFormat="false" ht="15" hidden="false" customHeight="false" outlineLevel="0" collapsed="false">
      <c r="A140" s="7"/>
      <c r="B140" s="7"/>
      <c r="C140" s="7"/>
      <c r="D140" s="7"/>
      <c r="E140" s="7"/>
      <c r="F140" s="7"/>
      <c r="G140" s="8"/>
      <c r="H140" s="8"/>
      <c r="I140" s="8"/>
      <c r="J140" s="4" t="str">
        <f aca="true">IF(I140="","",TODAY()-I140)</f>
        <v/>
      </c>
      <c r="K140" s="5" t="str">
        <f aca="false">IF(J140="","",IF(OR(AND(F140="Applied",J140&gt;=14),AND(OR(F140="Recruiter screen",F140="Hiring manager",F140="Final loop"),J140&gt;=10)),"Follow up",""))</f>
        <v/>
      </c>
      <c r="L140" s="9"/>
      <c r="M140" s="8"/>
      <c r="N140" s="7"/>
      <c r="O140" s="7"/>
      <c r="P140" s="9"/>
    </row>
    <row r="141" customFormat="false" ht="15" hidden="false" customHeight="false" outlineLevel="0" collapsed="false">
      <c r="A141" s="7"/>
      <c r="B141" s="7"/>
      <c r="C141" s="7"/>
      <c r="D141" s="7"/>
      <c r="E141" s="7"/>
      <c r="F141" s="7"/>
      <c r="G141" s="8"/>
      <c r="H141" s="8"/>
      <c r="I141" s="8"/>
      <c r="J141" s="4" t="str">
        <f aca="true">IF(I141="","",TODAY()-I141)</f>
        <v/>
      </c>
      <c r="K141" s="5" t="str">
        <f aca="false">IF(J141="","",IF(OR(AND(F141="Applied",J141&gt;=14),AND(OR(F141="Recruiter screen",F141="Hiring manager",F141="Final loop"),J141&gt;=10)),"Follow up",""))</f>
        <v/>
      </c>
      <c r="L141" s="9"/>
      <c r="M141" s="8"/>
      <c r="N141" s="7"/>
      <c r="O141" s="7"/>
      <c r="P141" s="9"/>
    </row>
    <row r="142" customFormat="false" ht="15" hidden="false" customHeight="false" outlineLevel="0" collapsed="false">
      <c r="A142" s="7"/>
      <c r="B142" s="7"/>
      <c r="C142" s="7"/>
      <c r="D142" s="7"/>
      <c r="E142" s="7"/>
      <c r="F142" s="7"/>
      <c r="G142" s="8"/>
      <c r="H142" s="8"/>
      <c r="I142" s="8"/>
      <c r="J142" s="4" t="str">
        <f aca="true">IF(I142="","",TODAY()-I142)</f>
        <v/>
      </c>
      <c r="K142" s="5" t="str">
        <f aca="false">IF(J142="","",IF(OR(AND(F142="Applied",J142&gt;=14),AND(OR(F142="Recruiter screen",F142="Hiring manager",F142="Final loop"),J142&gt;=10)),"Follow up",""))</f>
        <v/>
      </c>
      <c r="L142" s="9"/>
      <c r="M142" s="8"/>
      <c r="N142" s="7"/>
      <c r="O142" s="7"/>
      <c r="P142" s="9"/>
    </row>
    <row r="143" customFormat="false" ht="15" hidden="false" customHeight="false" outlineLevel="0" collapsed="false">
      <c r="A143" s="7"/>
      <c r="B143" s="7"/>
      <c r="C143" s="7"/>
      <c r="D143" s="7"/>
      <c r="E143" s="7"/>
      <c r="F143" s="7"/>
      <c r="G143" s="8"/>
      <c r="H143" s="8"/>
      <c r="I143" s="8"/>
      <c r="J143" s="4" t="str">
        <f aca="true">IF(I143="","",TODAY()-I143)</f>
        <v/>
      </c>
      <c r="K143" s="5" t="str">
        <f aca="false">IF(J143="","",IF(OR(AND(F143="Applied",J143&gt;=14),AND(OR(F143="Recruiter screen",F143="Hiring manager",F143="Final loop"),J143&gt;=10)),"Follow up",""))</f>
        <v/>
      </c>
      <c r="L143" s="9"/>
      <c r="M143" s="8"/>
      <c r="N143" s="7"/>
      <c r="O143" s="7"/>
      <c r="P143" s="9"/>
    </row>
    <row r="144" customFormat="false" ht="15" hidden="false" customHeight="false" outlineLevel="0" collapsed="false">
      <c r="A144" s="7"/>
      <c r="B144" s="7"/>
      <c r="C144" s="7"/>
      <c r="D144" s="7"/>
      <c r="E144" s="7"/>
      <c r="F144" s="7"/>
      <c r="G144" s="8"/>
      <c r="H144" s="8"/>
      <c r="I144" s="8"/>
      <c r="J144" s="4" t="str">
        <f aca="true">IF(I144="","",TODAY()-I144)</f>
        <v/>
      </c>
      <c r="K144" s="5" t="str">
        <f aca="false">IF(J144="","",IF(OR(AND(F144="Applied",J144&gt;=14),AND(OR(F144="Recruiter screen",F144="Hiring manager",F144="Final loop"),J144&gt;=10)),"Follow up",""))</f>
        <v/>
      </c>
      <c r="L144" s="9"/>
      <c r="M144" s="8"/>
      <c r="N144" s="7"/>
      <c r="O144" s="7"/>
      <c r="P144" s="9"/>
    </row>
    <row r="145" customFormat="false" ht="15" hidden="false" customHeight="false" outlineLevel="0" collapsed="false">
      <c r="A145" s="7"/>
      <c r="B145" s="7"/>
      <c r="C145" s="7"/>
      <c r="D145" s="7"/>
      <c r="E145" s="7"/>
      <c r="F145" s="7"/>
      <c r="G145" s="8"/>
      <c r="H145" s="8"/>
      <c r="I145" s="8"/>
      <c r="J145" s="4" t="str">
        <f aca="true">IF(I145="","",TODAY()-I145)</f>
        <v/>
      </c>
      <c r="K145" s="5" t="str">
        <f aca="false">IF(J145="","",IF(OR(AND(F145="Applied",J145&gt;=14),AND(OR(F145="Recruiter screen",F145="Hiring manager",F145="Final loop"),J145&gt;=10)),"Follow up",""))</f>
        <v/>
      </c>
      <c r="L145" s="9"/>
      <c r="M145" s="8"/>
      <c r="N145" s="7"/>
      <c r="O145" s="7"/>
      <c r="P145" s="9"/>
    </row>
    <row r="146" customFormat="false" ht="15" hidden="false" customHeight="false" outlineLevel="0" collapsed="false">
      <c r="A146" s="7"/>
      <c r="B146" s="7"/>
      <c r="C146" s="7"/>
      <c r="D146" s="7"/>
      <c r="E146" s="7"/>
      <c r="F146" s="7"/>
      <c r="G146" s="8"/>
      <c r="H146" s="8"/>
      <c r="I146" s="8"/>
      <c r="J146" s="4" t="str">
        <f aca="true">IF(I146="","",TODAY()-I146)</f>
        <v/>
      </c>
      <c r="K146" s="5" t="str">
        <f aca="false">IF(J146="","",IF(OR(AND(F146="Applied",J146&gt;=14),AND(OR(F146="Recruiter screen",F146="Hiring manager",F146="Final loop"),J146&gt;=10)),"Follow up",""))</f>
        <v/>
      </c>
      <c r="L146" s="9"/>
      <c r="M146" s="8"/>
      <c r="N146" s="7"/>
      <c r="O146" s="7"/>
      <c r="P146" s="9"/>
    </row>
    <row r="147" customFormat="false" ht="15" hidden="false" customHeight="false" outlineLevel="0" collapsed="false">
      <c r="A147" s="7"/>
      <c r="B147" s="7"/>
      <c r="C147" s="7"/>
      <c r="D147" s="7"/>
      <c r="E147" s="7"/>
      <c r="F147" s="7"/>
      <c r="G147" s="8"/>
      <c r="H147" s="8"/>
      <c r="I147" s="8"/>
      <c r="J147" s="4" t="str">
        <f aca="true">IF(I147="","",TODAY()-I147)</f>
        <v/>
      </c>
      <c r="K147" s="5" t="str">
        <f aca="false">IF(J147="","",IF(OR(AND(F147="Applied",J147&gt;=14),AND(OR(F147="Recruiter screen",F147="Hiring manager",F147="Final loop"),J147&gt;=10)),"Follow up",""))</f>
        <v/>
      </c>
      <c r="L147" s="9"/>
      <c r="M147" s="8"/>
      <c r="N147" s="7"/>
      <c r="O147" s="7"/>
      <c r="P147" s="9"/>
    </row>
    <row r="148" customFormat="false" ht="15" hidden="false" customHeight="false" outlineLevel="0" collapsed="false">
      <c r="A148" s="7"/>
      <c r="B148" s="7"/>
      <c r="C148" s="7"/>
      <c r="D148" s="7"/>
      <c r="E148" s="7"/>
      <c r="F148" s="7"/>
      <c r="G148" s="8"/>
      <c r="H148" s="8"/>
      <c r="I148" s="8"/>
      <c r="J148" s="4" t="str">
        <f aca="true">IF(I148="","",TODAY()-I148)</f>
        <v/>
      </c>
      <c r="K148" s="5" t="str">
        <f aca="false">IF(J148="","",IF(OR(AND(F148="Applied",J148&gt;=14),AND(OR(F148="Recruiter screen",F148="Hiring manager",F148="Final loop"),J148&gt;=10)),"Follow up",""))</f>
        <v/>
      </c>
      <c r="L148" s="9"/>
      <c r="M148" s="8"/>
      <c r="N148" s="7"/>
      <c r="O148" s="7"/>
      <c r="P148" s="9"/>
    </row>
    <row r="149" customFormat="false" ht="15" hidden="false" customHeight="false" outlineLevel="0" collapsed="false">
      <c r="A149" s="7"/>
      <c r="B149" s="7"/>
      <c r="C149" s="7"/>
      <c r="D149" s="7"/>
      <c r="E149" s="7"/>
      <c r="F149" s="7"/>
      <c r="G149" s="8"/>
      <c r="H149" s="8"/>
      <c r="I149" s="8"/>
      <c r="J149" s="4" t="str">
        <f aca="true">IF(I149="","",TODAY()-I149)</f>
        <v/>
      </c>
      <c r="K149" s="5" t="str">
        <f aca="false">IF(J149="","",IF(OR(AND(F149="Applied",J149&gt;=14),AND(OR(F149="Recruiter screen",F149="Hiring manager",F149="Final loop"),J149&gt;=10)),"Follow up",""))</f>
        <v/>
      </c>
      <c r="L149" s="9"/>
      <c r="M149" s="8"/>
      <c r="N149" s="7"/>
      <c r="O149" s="7"/>
      <c r="P149" s="9"/>
    </row>
    <row r="150" customFormat="false" ht="15" hidden="false" customHeight="false" outlineLevel="0" collapsed="false">
      <c r="A150" s="7"/>
      <c r="B150" s="7"/>
      <c r="C150" s="7"/>
      <c r="D150" s="7"/>
      <c r="E150" s="7"/>
      <c r="F150" s="7"/>
      <c r="G150" s="8"/>
      <c r="H150" s="8"/>
      <c r="I150" s="8"/>
      <c r="J150" s="4" t="str">
        <f aca="true">IF(I150="","",TODAY()-I150)</f>
        <v/>
      </c>
      <c r="K150" s="5" t="str">
        <f aca="false">IF(J150="","",IF(OR(AND(F150="Applied",J150&gt;=14),AND(OR(F150="Recruiter screen",F150="Hiring manager",F150="Final loop"),J150&gt;=10)),"Follow up",""))</f>
        <v/>
      </c>
      <c r="L150" s="9"/>
      <c r="M150" s="8"/>
      <c r="N150" s="7"/>
      <c r="O150" s="7"/>
      <c r="P150" s="9"/>
    </row>
    <row r="151" customFormat="false" ht="15" hidden="false" customHeight="false" outlineLevel="0" collapsed="false">
      <c r="A151" s="7"/>
      <c r="B151" s="7"/>
      <c r="C151" s="7"/>
      <c r="D151" s="7"/>
      <c r="E151" s="7"/>
      <c r="F151" s="7"/>
      <c r="G151" s="8"/>
      <c r="H151" s="8"/>
      <c r="I151" s="8"/>
      <c r="J151" s="4" t="str">
        <f aca="true">IF(I151="","",TODAY()-I151)</f>
        <v/>
      </c>
      <c r="K151" s="5" t="str">
        <f aca="false">IF(J151="","",IF(OR(AND(F151="Applied",J151&gt;=14),AND(OR(F151="Recruiter screen",F151="Hiring manager",F151="Final loop"),J151&gt;=10)),"Follow up",""))</f>
        <v/>
      </c>
      <c r="L151" s="9"/>
      <c r="M151" s="8"/>
      <c r="N151" s="7"/>
      <c r="O151" s="7"/>
      <c r="P151" s="9"/>
    </row>
    <row r="152" customFormat="false" ht="15" hidden="false" customHeight="false" outlineLevel="0" collapsed="false">
      <c r="A152" s="7"/>
      <c r="B152" s="7"/>
      <c r="C152" s="7"/>
      <c r="D152" s="7"/>
      <c r="E152" s="7"/>
      <c r="F152" s="7"/>
      <c r="G152" s="8"/>
      <c r="H152" s="8"/>
      <c r="I152" s="8"/>
      <c r="J152" s="4" t="str">
        <f aca="true">IF(I152="","",TODAY()-I152)</f>
        <v/>
      </c>
      <c r="K152" s="5" t="str">
        <f aca="false">IF(J152="","",IF(OR(AND(F152="Applied",J152&gt;=14),AND(OR(F152="Recruiter screen",F152="Hiring manager",F152="Final loop"),J152&gt;=10)),"Follow up",""))</f>
        <v/>
      </c>
      <c r="L152" s="9"/>
      <c r="M152" s="8"/>
      <c r="N152" s="7"/>
      <c r="O152" s="7"/>
      <c r="P152" s="9"/>
    </row>
    <row r="153" customFormat="false" ht="15" hidden="false" customHeight="false" outlineLevel="0" collapsed="false">
      <c r="A153" s="7"/>
      <c r="B153" s="7"/>
      <c r="C153" s="7"/>
      <c r="D153" s="7"/>
      <c r="E153" s="7"/>
      <c r="F153" s="7"/>
      <c r="G153" s="8"/>
      <c r="H153" s="8"/>
      <c r="I153" s="8"/>
      <c r="J153" s="4" t="str">
        <f aca="true">IF(I153="","",TODAY()-I153)</f>
        <v/>
      </c>
      <c r="K153" s="5" t="str">
        <f aca="false">IF(J153="","",IF(OR(AND(F153="Applied",J153&gt;=14),AND(OR(F153="Recruiter screen",F153="Hiring manager",F153="Final loop"),J153&gt;=10)),"Follow up",""))</f>
        <v/>
      </c>
      <c r="L153" s="9"/>
      <c r="M153" s="8"/>
      <c r="N153" s="7"/>
      <c r="O153" s="7"/>
      <c r="P153" s="9"/>
    </row>
    <row r="154" customFormat="false" ht="15" hidden="false" customHeight="false" outlineLevel="0" collapsed="false">
      <c r="A154" s="7"/>
      <c r="B154" s="7"/>
      <c r="C154" s="7"/>
      <c r="D154" s="7"/>
      <c r="E154" s="7"/>
      <c r="F154" s="7"/>
      <c r="G154" s="8"/>
      <c r="H154" s="8"/>
      <c r="I154" s="8"/>
      <c r="J154" s="4" t="str">
        <f aca="true">IF(I154="","",TODAY()-I154)</f>
        <v/>
      </c>
      <c r="K154" s="5" t="str">
        <f aca="false">IF(J154="","",IF(OR(AND(F154="Applied",J154&gt;=14),AND(OR(F154="Recruiter screen",F154="Hiring manager",F154="Final loop"),J154&gt;=10)),"Follow up",""))</f>
        <v/>
      </c>
      <c r="L154" s="9"/>
      <c r="M154" s="8"/>
      <c r="N154" s="7"/>
      <c r="O154" s="7"/>
      <c r="P154" s="9"/>
    </row>
    <row r="155" customFormat="false" ht="15" hidden="false" customHeight="false" outlineLevel="0" collapsed="false">
      <c r="A155" s="7"/>
      <c r="B155" s="7"/>
      <c r="C155" s="7"/>
      <c r="D155" s="7"/>
      <c r="E155" s="7"/>
      <c r="F155" s="7"/>
      <c r="G155" s="8"/>
      <c r="H155" s="8"/>
      <c r="I155" s="8"/>
      <c r="J155" s="4" t="str">
        <f aca="true">IF(I155="","",TODAY()-I155)</f>
        <v/>
      </c>
      <c r="K155" s="5" t="str">
        <f aca="false">IF(J155="","",IF(OR(AND(F155="Applied",J155&gt;=14),AND(OR(F155="Recruiter screen",F155="Hiring manager",F155="Final loop"),J155&gt;=10)),"Follow up",""))</f>
        <v/>
      </c>
      <c r="L155" s="9"/>
      <c r="M155" s="8"/>
      <c r="N155" s="7"/>
      <c r="O155" s="7"/>
      <c r="P155" s="9"/>
    </row>
    <row r="156" customFormat="false" ht="15" hidden="false" customHeight="false" outlineLevel="0" collapsed="false">
      <c r="A156" s="7"/>
      <c r="B156" s="7"/>
      <c r="C156" s="7"/>
      <c r="D156" s="7"/>
      <c r="E156" s="7"/>
      <c r="F156" s="7"/>
      <c r="G156" s="8"/>
      <c r="H156" s="8"/>
      <c r="I156" s="8"/>
      <c r="J156" s="4" t="str">
        <f aca="true">IF(I156="","",TODAY()-I156)</f>
        <v/>
      </c>
      <c r="K156" s="5" t="str">
        <f aca="false">IF(J156="","",IF(OR(AND(F156="Applied",J156&gt;=14),AND(OR(F156="Recruiter screen",F156="Hiring manager",F156="Final loop"),J156&gt;=10)),"Follow up",""))</f>
        <v/>
      </c>
      <c r="L156" s="9"/>
      <c r="M156" s="8"/>
      <c r="N156" s="7"/>
      <c r="O156" s="7"/>
      <c r="P156" s="9"/>
    </row>
    <row r="157" customFormat="false" ht="15" hidden="false" customHeight="false" outlineLevel="0" collapsed="false">
      <c r="A157" s="7"/>
      <c r="B157" s="7"/>
      <c r="C157" s="7"/>
      <c r="D157" s="7"/>
      <c r="E157" s="7"/>
      <c r="F157" s="7"/>
      <c r="G157" s="8"/>
      <c r="H157" s="8"/>
      <c r="I157" s="8"/>
      <c r="J157" s="4" t="str">
        <f aca="true">IF(I157="","",TODAY()-I157)</f>
        <v/>
      </c>
      <c r="K157" s="5" t="str">
        <f aca="false">IF(J157="","",IF(OR(AND(F157="Applied",J157&gt;=14),AND(OR(F157="Recruiter screen",F157="Hiring manager",F157="Final loop"),J157&gt;=10)),"Follow up",""))</f>
        <v/>
      </c>
      <c r="L157" s="9"/>
      <c r="M157" s="8"/>
      <c r="N157" s="7"/>
      <c r="O157" s="7"/>
      <c r="P157" s="9"/>
    </row>
    <row r="158" customFormat="false" ht="15" hidden="false" customHeight="false" outlineLevel="0" collapsed="false">
      <c r="A158" s="7"/>
      <c r="B158" s="7"/>
      <c r="C158" s="7"/>
      <c r="D158" s="7"/>
      <c r="E158" s="7"/>
      <c r="F158" s="7"/>
      <c r="G158" s="8"/>
      <c r="H158" s="8"/>
      <c r="I158" s="8"/>
      <c r="J158" s="4" t="str">
        <f aca="true">IF(I158="","",TODAY()-I158)</f>
        <v/>
      </c>
      <c r="K158" s="5" t="str">
        <f aca="false">IF(J158="","",IF(OR(AND(F158="Applied",J158&gt;=14),AND(OR(F158="Recruiter screen",F158="Hiring manager",F158="Final loop"),J158&gt;=10)),"Follow up",""))</f>
        <v/>
      </c>
      <c r="L158" s="9"/>
      <c r="M158" s="8"/>
      <c r="N158" s="7"/>
      <c r="O158" s="7"/>
      <c r="P158" s="9"/>
    </row>
    <row r="159" customFormat="false" ht="15" hidden="false" customHeight="false" outlineLevel="0" collapsed="false">
      <c r="A159" s="7"/>
      <c r="B159" s="7"/>
      <c r="C159" s="7"/>
      <c r="D159" s="7"/>
      <c r="E159" s="7"/>
      <c r="F159" s="7"/>
      <c r="G159" s="8"/>
      <c r="H159" s="8"/>
      <c r="I159" s="8"/>
      <c r="J159" s="4" t="str">
        <f aca="true">IF(I159="","",TODAY()-I159)</f>
        <v/>
      </c>
      <c r="K159" s="5" t="str">
        <f aca="false">IF(J159="","",IF(OR(AND(F159="Applied",J159&gt;=14),AND(OR(F159="Recruiter screen",F159="Hiring manager",F159="Final loop"),J159&gt;=10)),"Follow up",""))</f>
        <v/>
      </c>
      <c r="L159" s="9"/>
      <c r="M159" s="8"/>
      <c r="N159" s="7"/>
      <c r="O159" s="7"/>
      <c r="P159" s="9"/>
    </row>
    <row r="160" customFormat="false" ht="15" hidden="false" customHeight="false" outlineLevel="0" collapsed="false">
      <c r="A160" s="7"/>
      <c r="B160" s="7"/>
      <c r="C160" s="7"/>
      <c r="D160" s="7"/>
      <c r="E160" s="7"/>
      <c r="F160" s="7"/>
      <c r="G160" s="8"/>
      <c r="H160" s="8"/>
      <c r="I160" s="8"/>
      <c r="J160" s="4" t="str">
        <f aca="true">IF(I160="","",TODAY()-I160)</f>
        <v/>
      </c>
      <c r="K160" s="5" t="str">
        <f aca="false">IF(J160="","",IF(OR(AND(F160="Applied",J160&gt;=14),AND(OR(F160="Recruiter screen",F160="Hiring manager",F160="Final loop"),J160&gt;=10)),"Follow up",""))</f>
        <v/>
      </c>
      <c r="L160" s="9"/>
      <c r="M160" s="8"/>
      <c r="N160" s="7"/>
      <c r="O160" s="7"/>
      <c r="P160" s="9"/>
    </row>
    <row r="161" customFormat="false" ht="15" hidden="false" customHeight="false" outlineLevel="0" collapsed="false">
      <c r="A161" s="7"/>
      <c r="B161" s="7"/>
      <c r="C161" s="7"/>
      <c r="D161" s="7"/>
      <c r="E161" s="7"/>
      <c r="F161" s="7"/>
      <c r="G161" s="8"/>
      <c r="H161" s="8"/>
      <c r="I161" s="8"/>
      <c r="J161" s="4" t="str">
        <f aca="true">IF(I161="","",TODAY()-I161)</f>
        <v/>
      </c>
      <c r="K161" s="5" t="str">
        <f aca="false">IF(J161="","",IF(OR(AND(F161="Applied",J161&gt;=14),AND(OR(F161="Recruiter screen",F161="Hiring manager",F161="Final loop"),J161&gt;=10)),"Follow up",""))</f>
        <v/>
      </c>
      <c r="L161" s="9"/>
      <c r="M161" s="8"/>
      <c r="N161" s="7"/>
      <c r="O161" s="7"/>
      <c r="P161" s="9"/>
    </row>
    <row r="162" customFormat="false" ht="15" hidden="false" customHeight="false" outlineLevel="0" collapsed="false">
      <c r="A162" s="7"/>
      <c r="B162" s="7"/>
      <c r="C162" s="7"/>
      <c r="D162" s="7"/>
      <c r="E162" s="7"/>
      <c r="F162" s="7"/>
      <c r="G162" s="8"/>
      <c r="H162" s="8"/>
      <c r="I162" s="8"/>
      <c r="J162" s="4" t="str">
        <f aca="true">IF(I162="","",TODAY()-I162)</f>
        <v/>
      </c>
      <c r="K162" s="5" t="str">
        <f aca="false">IF(J162="","",IF(OR(AND(F162="Applied",J162&gt;=14),AND(OR(F162="Recruiter screen",F162="Hiring manager",F162="Final loop"),J162&gt;=10)),"Follow up",""))</f>
        <v/>
      </c>
      <c r="L162" s="9"/>
      <c r="M162" s="8"/>
      <c r="N162" s="7"/>
      <c r="O162" s="7"/>
      <c r="P162" s="9"/>
    </row>
    <row r="163" customFormat="false" ht="15" hidden="false" customHeight="false" outlineLevel="0" collapsed="false">
      <c r="A163" s="7"/>
      <c r="B163" s="7"/>
      <c r="C163" s="7"/>
      <c r="D163" s="7"/>
      <c r="E163" s="7"/>
      <c r="F163" s="7"/>
      <c r="G163" s="8"/>
      <c r="H163" s="8"/>
      <c r="I163" s="8"/>
      <c r="J163" s="4" t="str">
        <f aca="true">IF(I163="","",TODAY()-I163)</f>
        <v/>
      </c>
      <c r="K163" s="5" t="str">
        <f aca="false">IF(J163="","",IF(OR(AND(F163="Applied",J163&gt;=14),AND(OR(F163="Recruiter screen",F163="Hiring manager",F163="Final loop"),J163&gt;=10)),"Follow up",""))</f>
        <v/>
      </c>
      <c r="L163" s="9"/>
      <c r="M163" s="8"/>
      <c r="N163" s="7"/>
      <c r="O163" s="7"/>
      <c r="P163" s="9"/>
    </row>
    <row r="164" customFormat="false" ht="15" hidden="false" customHeight="false" outlineLevel="0" collapsed="false">
      <c r="A164" s="7"/>
      <c r="B164" s="7"/>
      <c r="C164" s="7"/>
      <c r="D164" s="7"/>
      <c r="E164" s="7"/>
      <c r="F164" s="7"/>
      <c r="G164" s="8"/>
      <c r="H164" s="8"/>
      <c r="I164" s="8"/>
      <c r="J164" s="4" t="str">
        <f aca="true">IF(I164="","",TODAY()-I164)</f>
        <v/>
      </c>
      <c r="K164" s="5" t="str">
        <f aca="false">IF(J164="","",IF(OR(AND(F164="Applied",J164&gt;=14),AND(OR(F164="Recruiter screen",F164="Hiring manager",F164="Final loop"),J164&gt;=10)),"Follow up",""))</f>
        <v/>
      </c>
      <c r="L164" s="9"/>
      <c r="M164" s="8"/>
      <c r="N164" s="7"/>
      <c r="O164" s="7"/>
      <c r="P164" s="9"/>
    </row>
    <row r="165" customFormat="false" ht="15" hidden="false" customHeight="false" outlineLevel="0" collapsed="false">
      <c r="A165" s="7"/>
      <c r="B165" s="7"/>
      <c r="C165" s="7"/>
      <c r="D165" s="7"/>
      <c r="E165" s="7"/>
      <c r="F165" s="7"/>
      <c r="G165" s="8"/>
      <c r="H165" s="8"/>
      <c r="I165" s="8"/>
      <c r="J165" s="4" t="str">
        <f aca="true">IF(I165="","",TODAY()-I165)</f>
        <v/>
      </c>
      <c r="K165" s="5" t="str">
        <f aca="false">IF(J165="","",IF(OR(AND(F165="Applied",J165&gt;=14),AND(OR(F165="Recruiter screen",F165="Hiring manager",F165="Final loop"),J165&gt;=10)),"Follow up",""))</f>
        <v/>
      </c>
      <c r="L165" s="9"/>
      <c r="M165" s="8"/>
      <c r="N165" s="7"/>
      <c r="O165" s="7"/>
      <c r="P165" s="9"/>
    </row>
    <row r="166" customFormat="false" ht="15" hidden="false" customHeight="false" outlineLevel="0" collapsed="false">
      <c r="A166" s="7"/>
      <c r="B166" s="7"/>
      <c r="C166" s="7"/>
      <c r="D166" s="7"/>
      <c r="E166" s="7"/>
      <c r="F166" s="7"/>
      <c r="G166" s="8"/>
      <c r="H166" s="8"/>
      <c r="I166" s="8"/>
      <c r="J166" s="4" t="str">
        <f aca="true">IF(I166="","",TODAY()-I166)</f>
        <v/>
      </c>
      <c r="K166" s="5" t="str">
        <f aca="false">IF(J166="","",IF(OR(AND(F166="Applied",J166&gt;=14),AND(OR(F166="Recruiter screen",F166="Hiring manager",F166="Final loop"),J166&gt;=10)),"Follow up",""))</f>
        <v/>
      </c>
      <c r="L166" s="9"/>
      <c r="M166" s="8"/>
      <c r="N166" s="7"/>
      <c r="O166" s="7"/>
      <c r="P166" s="9"/>
    </row>
    <row r="167" customFormat="false" ht="15" hidden="false" customHeight="false" outlineLevel="0" collapsed="false">
      <c r="A167" s="7"/>
      <c r="B167" s="7"/>
      <c r="C167" s="7"/>
      <c r="D167" s="7"/>
      <c r="E167" s="7"/>
      <c r="F167" s="7"/>
      <c r="G167" s="8"/>
      <c r="H167" s="8"/>
      <c r="I167" s="8"/>
      <c r="J167" s="4" t="str">
        <f aca="true">IF(I167="","",TODAY()-I167)</f>
        <v/>
      </c>
      <c r="K167" s="5" t="str">
        <f aca="false">IF(J167="","",IF(OR(AND(F167="Applied",J167&gt;=14),AND(OR(F167="Recruiter screen",F167="Hiring manager",F167="Final loop"),J167&gt;=10)),"Follow up",""))</f>
        <v/>
      </c>
      <c r="L167" s="9"/>
      <c r="M167" s="8"/>
      <c r="N167" s="7"/>
      <c r="O167" s="7"/>
      <c r="P167" s="9"/>
    </row>
    <row r="168" customFormat="false" ht="15" hidden="false" customHeight="false" outlineLevel="0" collapsed="false">
      <c r="A168" s="7"/>
      <c r="B168" s="7"/>
      <c r="C168" s="7"/>
      <c r="D168" s="7"/>
      <c r="E168" s="7"/>
      <c r="F168" s="7"/>
      <c r="G168" s="8"/>
      <c r="H168" s="8"/>
      <c r="I168" s="8"/>
      <c r="J168" s="4" t="str">
        <f aca="true">IF(I168="","",TODAY()-I168)</f>
        <v/>
      </c>
      <c r="K168" s="5" t="str">
        <f aca="false">IF(J168="","",IF(OR(AND(F168="Applied",J168&gt;=14),AND(OR(F168="Recruiter screen",F168="Hiring manager",F168="Final loop"),J168&gt;=10)),"Follow up",""))</f>
        <v/>
      </c>
      <c r="L168" s="9"/>
      <c r="M168" s="8"/>
      <c r="N168" s="7"/>
      <c r="O168" s="7"/>
      <c r="P168" s="9"/>
    </row>
    <row r="169" customFormat="false" ht="15" hidden="false" customHeight="false" outlineLevel="0" collapsed="false">
      <c r="A169" s="7"/>
      <c r="B169" s="7"/>
      <c r="C169" s="7"/>
      <c r="D169" s="7"/>
      <c r="E169" s="7"/>
      <c r="F169" s="7"/>
      <c r="G169" s="8"/>
      <c r="H169" s="8"/>
      <c r="I169" s="8"/>
      <c r="J169" s="4" t="str">
        <f aca="true">IF(I169="","",TODAY()-I169)</f>
        <v/>
      </c>
      <c r="K169" s="5" t="str">
        <f aca="false">IF(J169="","",IF(OR(AND(F169="Applied",J169&gt;=14),AND(OR(F169="Recruiter screen",F169="Hiring manager",F169="Final loop"),J169&gt;=10)),"Follow up",""))</f>
        <v/>
      </c>
      <c r="L169" s="9"/>
      <c r="M169" s="8"/>
      <c r="N169" s="7"/>
      <c r="O169" s="7"/>
      <c r="P169" s="9"/>
    </row>
    <row r="170" customFormat="false" ht="15" hidden="false" customHeight="false" outlineLevel="0" collapsed="false">
      <c r="A170" s="7"/>
      <c r="B170" s="7"/>
      <c r="C170" s="7"/>
      <c r="D170" s="7"/>
      <c r="E170" s="7"/>
      <c r="F170" s="7"/>
      <c r="G170" s="8"/>
      <c r="H170" s="8"/>
      <c r="I170" s="8"/>
      <c r="J170" s="4" t="str">
        <f aca="true">IF(I170="","",TODAY()-I170)</f>
        <v/>
      </c>
      <c r="K170" s="5" t="str">
        <f aca="false">IF(J170="","",IF(OR(AND(F170="Applied",J170&gt;=14),AND(OR(F170="Recruiter screen",F170="Hiring manager",F170="Final loop"),J170&gt;=10)),"Follow up",""))</f>
        <v/>
      </c>
      <c r="L170" s="9"/>
      <c r="M170" s="8"/>
      <c r="N170" s="7"/>
      <c r="O170" s="7"/>
      <c r="P170" s="9"/>
    </row>
    <row r="171" customFormat="false" ht="15" hidden="false" customHeight="false" outlineLevel="0" collapsed="false">
      <c r="A171" s="7"/>
      <c r="B171" s="7"/>
      <c r="C171" s="7"/>
      <c r="D171" s="7"/>
      <c r="E171" s="7"/>
      <c r="F171" s="7"/>
      <c r="G171" s="8"/>
      <c r="H171" s="8"/>
      <c r="I171" s="8"/>
      <c r="J171" s="4" t="str">
        <f aca="true">IF(I171="","",TODAY()-I171)</f>
        <v/>
      </c>
      <c r="K171" s="5" t="str">
        <f aca="false">IF(J171="","",IF(OR(AND(F171="Applied",J171&gt;=14),AND(OR(F171="Recruiter screen",F171="Hiring manager",F171="Final loop"),J171&gt;=10)),"Follow up",""))</f>
        <v/>
      </c>
      <c r="L171" s="9"/>
      <c r="M171" s="8"/>
      <c r="N171" s="7"/>
      <c r="O171" s="7"/>
      <c r="P171" s="9"/>
    </row>
    <row r="172" customFormat="false" ht="15" hidden="false" customHeight="false" outlineLevel="0" collapsed="false">
      <c r="A172" s="7"/>
      <c r="B172" s="7"/>
      <c r="C172" s="7"/>
      <c r="D172" s="7"/>
      <c r="E172" s="7"/>
      <c r="F172" s="7"/>
      <c r="G172" s="8"/>
      <c r="H172" s="8"/>
      <c r="I172" s="8"/>
      <c r="J172" s="4" t="str">
        <f aca="true">IF(I172="","",TODAY()-I172)</f>
        <v/>
      </c>
      <c r="K172" s="5" t="str">
        <f aca="false">IF(J172="","",IF(OR(AND(F172="Applied",J172&gt;=14),AND(OR(F172="Recruiter screen",F172="Hiring manager",F172="Final loop"),J172&gt;=10)),"Follow up",""))</f>
        <v/>
      </c>
      <c r="L172" s="9"/>
      <c r="M172" s="8"/>
      <c r="N172" s="7"/>
      <c r="O172" s="7"/>
      <c r="P172" s="9"/>
    </row>
    <row r="173" customFormat="false" ht="15" hidden="false" customHeight="false" outlineLevel="0" collapsed="false">
      <c r="A173" s="7"/>
      <c r="B173" s="7"/>
      <c r="C173" s="7"/>
      <c r="D173" s="7"/>
      <c r="E173" s="7"/>
      <c r="F173" s="7"/>
      <c r="G173" s="8"/>
      <c r="H173" s="8"/>
      <c r="I173" s="8"/>
      <c r="J173" s="4" t="str">
        <f aca="true">IF(I173="","",TODAY()-I173)</f>
        <v/>
      </c>
      <c r="K173" s="5" t="str">
        <f aca="false">IF(J173="","",IF(OR(AND(F173="Applied",J173&gt;=14),AND(OR(F173="Recruiter screen",F173="Hiring manager",F173="Final loop"),J173&gt;=10)),"Follow up",""))</f>
        <v/>
      </c>
      <c r="L173" s="9"/>
      <c r="M173" s="8"/>
      <c r="N173" s="7"/>
      <c r="O173" s="7"/>
      <c r="P173" s="9"/>
    </row>
    <row r="174" customFormat="false" ht="15" hidden="false" customHeight="false" outlineLevel="0" collapsed="false">
      <c r="A174" s="7"/>
      <c r="B174" s="7"/>
      <c r="C174" s="7"/>
      <c r="D174" s="7"/>
      <c r="E174" s="7"/>
      <c r="F174" s="7"/>
      <c r="G174" s="8"/>
      <c r="H174" s="8"/>
      <c r="I174" s="8"/>
      <c r="J174" s="4" t="str">
        <f aca="true">IF(I174="","",TODAY()-I174)</f>
        <v/>
      </c>
      <c r="K174" s="5" t="str">
        <f aca="false">IF(J174="","",IF(OR(AND(F174="Applied",J174&gt;=14),AND(OR(F174="Recruiter screen",F174="Hiring manager",F174="Final loop"),J174&gt;=10)),"Follow up",""))</f>
        <v/>
      </c>
      <c r="L174" s="9"/>
      <c r="M174" s="8"/>
      <c r="N174" s="7"/>
      <c r="O174" s="7"/>
      <c r="P174" s="9"/>
    </row>
    <row r="175" customFormat="false" ht="15" hidden="false" customHeight="false" outlineLevel="0" collapsed="false">
      <c r="A175" s="7"/>
      <c r="B175" s="7"/>
      <c r="C175" s="7"/>
      <c r="D175" s="7"/>
      <c r="E175" s="7"/>
      <c r="F175" s="7"/>
      <c r="G175" s="8"/>
      <c r="H175" s="8"/>
      <c r="I175" s="8"/>
      <c r="J175" s="4" t="str">
        <f aca="true">IF(I175="","",TODAY()-I175)</f>
        <v/>
      </c>
      <c r="K175" s="5" t="str">
        <f aca="false">IF(J175="","",IF(OR(AND(F175="Applied",J175&gt;=14),AND(OR(F175="Recruiter screen",F175="Hiring manager",F175="Final loop"),J175&gt;=10)),"Follow up",""))</f>
        <v/>
      </c>
      <c r="L175" s="9"/>
      <c r="M175" s="8"/>
      <c r="N175" s="7"/>
      <c r="O175" s="7"/>
      <c r="P175" s="9"/>
    </row>
    <row r="176" customFormat="false" ht="15" hidden="false" customHeight="false" outlineLevel="0" collapsed="false">
      <c r="A176" s="7"/>
      <c r="B176" s="7"/>
      <c r="C176" s="7"/>
      <c r="D176" s="7"/>
      <c r="E176" s="7"/>
      <c r="F176" s="7"/>
      <c r="G176" s="8"/>
      <c r="H176" s="8"/>
      <c r="I176" s="8"/>
      <c r="J176" s="4" t="str">
        <f aca="true">IF(I176="","",TODAY()-I176)</f>
        <v/>
      </c>
      <c r="K176" s="5" t="str">
        <f aca="false">IF(J176="","",IF(OR(AND(F176="Applied",J176&gt;=14),AND(OR(F176="Recruiter screen",F176="Hiring manager",F176="Final loop"),J176&gt;=10)),"Follow up",""))</f>
        <v/>
      </c>
      <c r="L176" s="9"/>
      <c r="M176" s="8"/>
      <c r="N176" s="7"/>
      <c r="O176" s="7"/>
      <c r="P176" s="9"/>
    </row>
    <row r="177" customFormat="false" ht="15" hidden="false" customHeight="false" outlineLevel="0" collapsed="false">
      <c r="A177" s="7"/>
      <c r="B177" s="7"/>
      <c r="C177" s="7"/>
      <c r="D177" s="7"/>
      <c r="E177" s="7"/>
      <c r="F177" s="7"/>
      <c r="G177" s="8"/>
      <c r="H177" s="8"/>
      <c r="I177" s="8"/>
      <c r="J177" s="4" t="str">
        <f aca="true">IF(I177="","",TODAY()-I177)</f>
        <v/>
      </c>
      <c r="K177" s="5" t="str">
        <f aca="false">IF(J177="","",IF(OR(AND(F177="Applied",J177&gt;=14),AND(OR(F177="Recruiter screen",F177="Hiring manager",F177="Final loop"),J177&gt;=10)),"Follow up",""))</f>
        <v/>
      </c>
      <c r="L177" s="9"/>
      <c r="M177" s="8"/>
      <c r="N177" s="7"/>
      <c r="O177" s="7"/>
      <c r="P177" s="9"/>
    </row>
    <row r="178" customFormat="false" ht="15" hidden="false" customHeight="false" outlineLevel="0" collapsed="false">
      <c r="A178" s="7"/>
      <c r="B178" s="7"/>
      <c r="C178" s="7"/>
      <c r="D178" s="7"/>
      <c r="E178" s="7"/>
      <c r="F178" s="7"/>
      <c r="G178" s="8"/>
      <c r="H178" s="8"/>
      <c r="I178" s="8"/>
      <c r="J178" s="4" t="str">
        <f aca="true">IF(I178="","",TODAY()-I178)</f>
        <v/>
      </c>
      <c r="K178" s="5" t="str">
        <f aca="false">IF(J178="","",IF(OR(AND(F178="Applied",J178&gt;=14),AND(OR(F178="Recruiter screen",F178="Hiring manager",F178="Final loop"),J178&gt;=10)),"Follow up",""))</f>
        <v/>
      </c>
      <c r="L178" s="9"/>
      <c r="M178" s="8"/>
      <c r="N178" s="7"/>
      <c r="O178" s="7"/>
      <c r="P178" s="9"/>
    </row>
    <row r="179" customFormat="false" ht="15" hidden="false" customHeight="false" outlineLevel="0" collapsed="false">
      <c r="A179" s="7"/>
      <c r="B179" s="7"/>
      <c r="C179" s="7"/>
      <c r="D179" s="7"/>
      <c r="E179" s="7"/>
      <c r="F179" s="7"/>
      <c r="G179" s="8"/>
      <c r="H179" s="8"/>
      <c r="I179" s="8"/>
      <c r="J179" s="4" t="str">
        <f aca="true">IF(I179="","",TODAY()-I179)</f>
        <v/>
      </c>
      <c r="K179" s="5" t="str">
        <f aca="false">IF(J179="","",IF(OR(AND(F179="Applied",J179&gt;=14),AND(OR(F179="Recruiter screen",F179="Hiring manager",F179="Final loop"),J179&gt;=10)),"Follow up",""))</f>
        <v/>
      </c>
      <c r="L179" s="9"/>
      <c r="M179" s="8"/>
      <c r="N179" s="7"/>
      <c r="O179" s="7"/>
      <c r="P179" s="9"/>
    </row>
    <row r="180" customFormat="false" ht="15" hidden="false" customHeight="false" outlineLevel="0" collapsed="false">
      <c r="A180" s="7"/>
      <c r="B180" s="7"/>
      <c r="C180" s="7"/>
      <c r="D180" s="7"/>
      <c r="E180" s="7"/>
      <c r="F180" s="7"/>
      <c r="G180" s="8"/>
      <c r="H180" s="8"/>
      <c r="I180" s="8"/>
      <c r="J180" s="4" t="str">
        <f aca="true">IF(I180="","",TODAY()-I180)</f>
        <v/>
      </c>
      <c r="K180" s="5" t="str">
        <f aca="false">IF(J180="","",IF(OR(AND(F180="Applied",J180&gt;=14),AND(OR(F180="Recruiter screen",F180="Hiring manager",F180="Final loop"),J180&gt;=10)),"Follow up",""))</f>
        <v/>
      </c>
      <c r="L180" s="9"/>
      <c r="M180" s="8"/>
      <c r="N180" s="7"/>
      <c r="O180" s="7"/>
      <c r="P180" s="9"/>
    </row>
    <row r="181" customFormat="false" ht="15" hidden="false" customHeight="false" outlineLevel="0" collapsed="false">
      <c r="A181" s="7"/>
      <c r="B181" s="7"/>
      <c r="C181" s="7"/>
      <c r="D181" s="7"/>
      <c r="E181" s="7"/>
      <c r="F181" s="7"/>
      <c r="G181" s="8"/>
      <c r="H181" s="8"/>
      <c r="I181" s="8"/>
      <c r="J181" s="4" t="str">
        <f aca="true">IF(I181="","",TODAY()-I181)</f>
        <v/>
      </c>
      <c r="K181" s="5" t="str">
        <f aca="false">IF(J181="","",IF(OR(AND(F181="Applied",J181&gt;=14),AND(OR(F181="Recruiter screen",F181="Hiring manager",F181="Final loop"),J181&gt;=10)),"Follow up",""))</f>
        <v/>
      </c>
      <c r="L181" s="9"/>
      <c r="M181" s="8"/>
      <c r="N181" s="7"/>
      <c r="O181" s="7"/>
      <c r="P181" s="9"/>
    </row>
    <row r="182" customFormat="false" ht="15" hidden="false" customHeight="false" outlineLevel="0" collapsed="false">
      <c r="A182" s="7"/>
      <c r="B182" s="7"/>
      <c r="C182" s="7"/>
      <c r="D182" s="7"/>
      <c r="E182" s="7"/>
      <c r="F182" s="7"/>
      <c r="G182" s="8"/>
      <c r="H182" s="8"/>
      <c r="I182" s="8"/>
      <c r="J182" s="4" t="str">
        <f aca="true">IF(I182="","",TODAY()-I182)</f>
        <v/>
      </c>
      <c r="K182" s="5" t="str">
        <f aca="false">IF(J182="","",IF(OR(AND(F182="Applied",J182&gt;=14),AND(OR(F182="Recruiter screen",F182="Hiring manager",F182="Final loop"),J182&gt;=10)),"Follow up",""))</f>
        <v/>
      </c>
      <c r="L182" s="9"/>
      <c r="M182" s="8"/>
      <c r="N182" s="7"/>
      <c r="O182" s="7"/>
      <c r="P182" s="9"/>
    </row>
    <row r="183" customFormat="false" ht="15" hidden="false" customHeight="false" outlineLevel="0" collapsed="false">
      <c r="A183" s="7"/>
      <c r="B183" s="7"/>
      <c r="C183" s="7"/>
      <c r="D183" s="7"/>
      <c r="E183" s="7"/>
      <c r="F183" s="7"/>
      <c r="G183" s="8"/>
      <c r="H183" s="8"/>
      <c r="I183" s="8"/>
      <c r="J183" s="4" t="str">
        <f aca="true">IF(I183="","",TODAY()-I183)</f>
        <v/>
      </c>
      <c r="K183" s="5" t="str">
        <f aca="false">IF(J183="","",IF(OR(AND(F183="Applied",J183&gt;=14),AND(OR(F183="Recruiter screen",F183="Hiring manager",F183="Final loop"),J183&gt;=10)),"Follow up",""))</f>
        <v/>
      </c>
      <c r="L183" s="9"/>
      <c r="M183" s="8"/>
      <c r="N183" s="7"/>
      <c r="O183" s="7"/>
      <c r="P183" s="9"/>
    </row>
    <row r="184" customFormat="false" ht="15" hidden="false" customHeight="false" outlineLevel="0" collapsed="false">
      <c r="A184" s="7"/>
      <c r="B184" s="7"/>
      <c r="C184" s="7"/>
      <c r="D184" s="7"/>
      <c r="E184" s="7"/>
      <c r="F184" s="7"/>
      <c r="G184" s="8"/>
      <c r="H184" s="8"/>
      <c r="I184" s="8"/>
      <c r="J184" s="4" t="str">
        <f aca="true">IF(I184="","",TODAY()-I184)</f>
        <v/>
      </c>
      <c r="K184" s="5" t="str">
        <f aca="false">IF(J184="","",IF(OR(AND(F184="Applied",J184&gt;=14),AND(OR(F184="Recruiter screen",F184="Hiring manager",F184="Final loop"),J184&gt;=10)),"Follow up",""))</f>
        <v/>
      </c>
      <c r="L184" s="9"/>
      <c r="M184" s="8"/>
      <c r="N184" s="7"/>
      <c r="O184" s="7"/>
      <c r="P184" s="9"/>
    </row>
    <row r="185" customFormat="false" ht="15" hidden="false" customHeight="false" outlineLevel="0" collapsed="false">
      <c r="A185" s="7"/>
      <c r="B185" s="7"/>
      <c r="C185" s="7"/>
      <c r="D185" s="7"/>
      <c r="E185" s="7"/>
      <c r="F185" s="7"/>
      <c r="G185" s="8"/>
      <c r="H185" s="8"/>
      <c r="I185" s="8"/>
      <c r="J185" s="4" t="str">
        <f aca="true">IF(I185="","",TODAY()-I185)</f>
        <v/>
      </c>
      <c r="K185" s="5" t="str">
        <f aca="false">IF(J185="","",IF(OR(AND(F185="Applied",J185&gt;=14),AND(OR(F185="Recruiter screen",F185="Hiring manager",F185="Final loop"),J185&gt;=10)),"Follow up",""))</f>
        <v/>
      </c>
      <c r="L185" s="9"/>
      <c r="M185" s="8"/>
      <c r="N185" s="7"/>
      <c r="O185" s="7"/>
      <c r="P185" s="9"/>
    </row>
    <row r="186" customFormat="false" ht="15" hidden="false" customHeight="false" outlineLevel="0" collapsed="false">
      <c r="A186" s="7"/>
      <c r="B186" s="7"/>
      <c r="C186" s="7"/>
      <c r="D186" s="7"/>
      <c r="E186" s="7"/>
      <c r="F186" s="7"/>
      <c r="G186" s="8"/>
      <c r="H186" s="8"/>
      <c r="I186" s="8"/>
      <c r="J186" s="4" t="str">
        <f aca="true">IF(I186="","",TODAY()-I186)</f>
        <v/>
      </c>
      <c r="K186" s="5" t="str">
        <f aca="false">IF(J186="","",IF(OR(AND(F186="Applied",J186&gt;=14),AND(OR(F186="Recruiter screen",F186="Hiring manager",F186="Final loop"),J186&gt;=10)),"Follow up",""))</f>
        <v/>
      </c>
      <c r="L186" s="9"/>
      <c r="M186" s="8"/>
      <c r="N186" s="7"/>
      <c r="O186" s="7"/>
      <c r="P186" s="9"/>
    </row>
    <row r="187" customFormat="false" ht="15" hidden="false" customHeight="false" outlineLevel="0" collapsed="false">
      <c r="A187" s="7"/>
      <c r="B187" s="7"/>
      <c r="C187" s="7"/>
      <c r="D187" s="7"/>
      <c r="E187" s="7"/>
      <c r="F187" s="7"/>
      <c r="G187" s="8"/>
      <c r="H187" s="8"/>
      <c r="I187" s="8"/>
      <c r="J187" s="4" t="str">
        <f aca="true">IF(I187="","",TODAY()-I187)</f>
        <v/>
      </c>
      <c r="K187" s="5" t="str">
        <f aca="false">IF(J187="","",IF(OR(AND(F187="Applied",J187&gt;=14),AND(OR(F187="Recruiter screen",F187="Hiring manager",F187="Final loop"),J187&gt;=10)),"Follow up",""))</f>
        <v/>
      </c>
      <c r="L187" s="9"/>
      <c r="M187" s="8"/>
      <c r="N187" s="7"/>
      <c r="O187" s="7"/>
      <c r="P187" s="9"/>
    </row>
    <row r="188" customFormat="false" ht="15" hidden="false" customHeight="false" outlineLevel="0" collapsed="false">
      <c r="A188" s="7"/>
      <c r="B188" s="7"/>
      <c r="C188" s="7"/>
      <c r="D188" s="7"/>
      <c r="E188" s="7"/>
      <c r="F188" s="7"/>
      <c r="G188" s="8"/>
      <c r="H188" s="8"/>
      <c r="I188" s="8"/>
      <c r="J188" s="4" t="str">
        <f aca="true">IF(I188="","",TODAY()-I188)</f>
        <v/>
      </c>
      <c r="K188" s="5" t="str">
        <f aca="false">IF(J188="","",IF(OR(AND(F188="Applied",J188&gt;=14),AND(OR(F188="Recruiter screen",F188="Hiring manager",F188="Final loop"),J188&gt;=10)),"Follow up",""))</f>
        <v/>
      </c>
      <c r="L188" s="9"/>
      <c r="M188" s="8"/>
      <c r="N188" s="7"/>
      <c r="O188" s="7"/>
      <c r="P188" s="9"/>
    </row>
    <row r="189" customFormat="false" ht="15" hidden="false" customHeight="false" outlineLevel="0" collapsed="false">
      <c r="A189" s="7"/>
      <c r="B189" s="7"/>
      <c r="C189" s="7"/>
      <c r="D189" s="7"/>
      <c r="E189" s="7"/>
      <c r="F189" s="7"/>
      <c r="G189" s="8"/>
      <c r="H189" s="8"/>
      <c r="I189" s="8"/>
      <c r="J189" s="4" t="str">
        <f aca="true">IF(I189="","",TODAY()-I189)</f>
        <v/>
      </c>
      <c r="K189" s="5" t="str">
        <f aca="false">IF(J189="","",IF(OR(AND(F189="Applied",J189&gt;=14),AND(OR(F189="Recruiter screen",F189="Hiring manager",F189="Final loop"),J189&gt;=10)),"Follow up",""))</f>
        <v/>
      </c>
      <c r="L189" s="9"/>
      <c r="M189" s="8"/>
      <c r="N189" s="7"/>
      <c r="O189" s="7"/>
      <c r="P189" s="9"/>
    </row>
    <row r="190" customFormat="false" ht="15" hidden="false" customHeight="false" outlineLevel="0" collapsed="false">
      <c r="A190" s="7"/>
      <c r="B190" s="7"/>
      <c r="C190" s="7"/>
      <c r="D190" s="7"/>
      <c r="E190" s="7"/>
      <c r="F190" s="7"/>
      <c r="G190" s="8"/>
      <c r="H190" s="8"/>
      <c r="I190" s="8"/>
      <c r="J190" s="4" t="str">
        <f aca="true">IF(I190="","",TODAY()-I190)</f>
        <v/>
      </c>
      <c r="K190" s="5" t="str">
        <f aca="false">IF(J190="","",IF(OR(AND(F190="Applied",J190&gt;=14),AND(OR(F190="Recruiter screen",F190="Hiring manager",F190="Final loop"),J190&gt;=10)),"Follow up",""))</f>
        <v/>
      </c>
      <c r="L190" s="9"/>
      <c r="M190" s="8"/>
      <c r="N190" s="7"/>
      <c r="O190" s="7"/>
      <c r="P190" s="9"/>
    </row>
    <row r="191" customFormat="false" ht="15" hidden="false" customHeight="false" outlineLevel="0" collapsed="false">
      <c r="A191" s="7"/>
      <c r="B191" s="7"/>
      <c r="C191" s="7"/>
      <c r="D191" s="7"/>
      <c r="E191" s="7"/>
      <c r="F191" s="7"/>
      <c r="G191" s="8"/>
      <c r="H191" s="8"/>
      <c r="I191" s="8"/>
      <c r="J191" s="4" t="str">
        <f aca="true">IF(I191="","",TODAY()-I191)</f>
        <v/>
      </c>
      <c r="K191" s="5" t="str">
        <f aca="false">IF(J191="","",IF(OR(AND(F191="Applied",J191&gt;=14),AND(OR(F191="Recruiter screen",F191="Hiring manager",F191="Final loop"),J191&gt;=10)),"Follow up",""))</f>
        <v/>
      </c>
      <c r="L191" s="9"/>
      <c r="M191" s="8"/>
      <c r="N191" s="7"/>
      <c r="O191" s="7"/>
      <c r="P191" s="9"/>
    </row>
    <row r="192" customFormat="false" ht="15" hidden="false" customHeight="false" outlineLevel="0" collapsed="false">
      <c r="A192" s="7"/>
      <c r="B192" s="7"/>
      <c r="C192" s="7"/>
      <c r="D192" s="7"/>
      <c r="E192" s="7"/>
      <c r="F192" s="7"/>
      <c r="G192" s="8"/>
      <c r="H192" s="8"/>
      <c r="I192" s="8"/>
      <c r="J192" s="4" t="str">
        <f aca="true">IF(I192="","",TODAY()-I192)</f>
        <v/>
      </c>
      <c r="K192" s="5" t="str">
        <f aca="false">IF(J192="","",IF(OR(AND(F192="Applied",J192&gt;=14),AND(OR(F192="Recruiter screen",F192="Hiring manager",F192="Final loop"),J192&gt;=10)),"Follow up",""))</f>
        <v/>
      </c>
      <c r="L192" s="9"/>
      <c r="M192" s="8"/>
      <c r="N192" s="7"/>
      <c r="O192" s="7"/>
      <c r="P192" s="9"/>
    </row>
    <row r="193" customFormat="false" ht="15" hidden="false" customHeight="false" outlineLevel="0" collapsed="false">
      <c r="A193" s="7"/>
      <c r="B193" s="7"/>
      <c r="C193" s="7"/>
      <c r="D193" s="7"/>
      <c r="E193" s="7"/>
      <c r="F193" s="7"/>
      <c r="G193" s="8"/>
      <c r="H193" s="8"/>
      <c r="I193" s="8"/>
      <c r="J193" s="4" t="str">
        <f aca="true">IF(I193="","",TODAY()-I193)</f>
        <v/>
      </c>
      <c r="K193" s="5" t="str">
        <f aca="false">IF(J193="","",IF(OR(AND(F193="Applied",J193&gt;=14),AND(OR(F193="Recruiter screen",F193="Hiring manager",F193="Final loop"),J193&gt;=10)),"Follow up",""))</f>
        <v/>
      </c>
      <c r="L193" s="9"/>
      <c r="M193" s="8"/>
      <c r="N193" s="7"/>
      <c r="O193" s="7"/>
      <c r="P193" s="9"/>
    </row>
    <row r="194" customFormat="false" ht="15" hidden="false" customHeight="false" outlineLevel="0" collapsed="false">
      <c r="A194" s="7"/>
      <c r="B194" s="7"/>
      <c r="C194" s="7"/>
      <c r="D194" s="7"/>
      <c r="E194" s="7"/>
      <c r="F194" s="7"/>
      <c r="G194" s="8"/>
      <c r="H194" s="8"/>
      <c r="I194" s="8"/>
      <c r="J194" s="4" t="str">
        <f aca="true">IF(I194="","",TODAY()-I194)</f>
        <v/>
      </c>
      <c r="K194" s="5" t="str">
        <f aca="false">IF(J194="","",IF(OR(AND(F194="Applied",J194&gt;=14),AND(OR(F194="Recruiter screen",F194="Hiring manager",F194="Final loop"),J194&gt;=10)),"Follow up",""))</f>
        <v/>
      </c>
      <c r="L194" s="9"/>
      <c r="M194" s="8"/>
      <c r="N194" s="7"/>
      <c r="O194" s="7"/>
      <c r="P194" s="9"/>
    </row>
    <row r="195" customFormat="false" ht="15" hidden="false" customHeight="false" outlineLevel="0" collapsed="false">
      <c r="A195" s="7"/>
      <c r="B195" s="7"/>
      <c r="C195" s="7"/>
      <c r="D195" s="7"/>
      <c r="E195" s="7"/>
      <c r="F195" s="7"/>
      <c r="G195" s="8"/>
      <c r="H195" s="8"/>
      <c r="I195" s="8"/>
      <c r="J195" s="4" t="str">
        <f aca="true">IF(I195="","",TODAY()-I195)</f>
        <v/>
      </c>
      <c r="K195" s="5" t="str">
        <f aca="false">IF(J195="","",IF(OR(AND(F195="Applied",J195&gt;=14),AND(OR(F195="Recruiter screen",F195="Hiring manager",F195="Final loop"),J195&gt;=10)),"Follow up",""))</f>
        <v/>
      </c>
      <c r="L195" s="9"/>
      <c r="M195" s="8"/>
      <c r="N195" s="7"/>
      <c r="O195" s="7"/>
      <c r="P195" s="9"/>
    </row>
    <row r="196" customFormat="false" ht="15" hidden="false" customHeight="false" outlineLevel="0" collapsed="false">
      <c r="A196" s="7"/>
      <c r="B196" s="7"/>
      <c r="C196" s="7"/>
      <c r="D196" s="7"/>
      <c r="E196" s="7"/>
      <c r="F196" s="7"/>
      <c r="G196" s="8"/>
      <c r="H196" s="8"/>
      <c r="I196" s="8"/>
      <c r="J196" s="4" t="str">
        <f aca="true">IF(I196="","",TODAY()-I196)</f>
        <v/>
      </c>
      <c r="K196" s="5" t="str">
        <f aca="false">IF(J196="","",IF(OR(AND(F196="Applied",J196&gt;=14),AND(OR(F196="Recruiter screen",F196="Hiring manager",F196="Final loop"),J196&gt;=10)),"Follow up",""))</f>
        <v/>
      </c>
      <c r="L196" s="9"/>
      <c r="M196" s="8"/>
      <c r="N196" s="7"/>
      <c r="O196" s="7"/>
      <c r="P196" s="9"/>
    </row>
    <row r="197" customFormat="false" ht="15" hidden="false" customHeight="false" outlineLevel="0" collapsed="false">
      <c r="A197" s="7"/>
      <c r="B197" s="7"/>
      <c r="C197" s="7"/>
      <c r="D197" s="7"/>
      <c r="E197" s="7"/>
      <c r="F197" s="7"/>
      <c r="G197" s="8"/>
      <c r="H197" s="8"/>
      <c r="I197" s="8"/>
      <c r="J197" s="4" t="str">
        <f aca="true">IF(I197="","",TODAY()-I197)</f>
        <v/>
      </c>
      <c r="K197" s="5" t="str">
        <f aca="false">IF(J197="","",IF(OR(AND(F197="Applied",J197&gt;=14),AND(OR(F197="Recruiter screen",F197="Hiring manager",F197="Final loop"),J197&gt;=10)),"Follow up",""))</f>
        <v/>
      </c>
      <c r="L197" s="9"/>
      <c r="M197" s="8"/>
      <c r="N197" s="7"/>
      <c r="O197" s="7"/>
      <c r="P197" s="9"/>
    </row>
    <row r="198" customFormat="false" ht="15" hidden="false" customHeight="false" outlineLevel="0" collapsed="false">
      <c r="A198" s="7"/>
      <c r="B198" s="7"/>
      <c r="C198" s="7"/>
      <c r="D198" s="7"/>
      <c r="E198" s="7"/>
      <c r="F198" s="7"/>
      <c r="G198" s="8"/>
      <c r="H198" s="8"/>
      <c r="I198" s="8"/>
      <c r="J198" s="4" t="str">
        <f aca="true">IF(I198="","",TODAY()-I198)</f>
        <v/>
      </c>
      <c r="K198" s="5" t="str">
        <f aca="false">IF(J198="","",IF(OR(AND(F198="Applied",J198&gt;=14),AND(OR(F198="Recruiter screen",F198="Hiring manager",F198="Final loop"),J198&gt;=10)),"Follow up",""))</f>
        <v/>
      </c>
      <c r="L198" s="9"/>
      <c r="M198" s="8"/>
      <c r="N198" s="7"/>
      <c r="O198" s="7"/>
      <c r="P198" s="9"/>
    </row>
    <row r="199" customFormat="false" ht="15" hidden="false" customHeight="false" outlineLevel="0" collapsed="false">
      <c r="A199" s="7"/>
      <c r="B199" s="7"/>
      <c r="C199" s="7"/>
      <c r="D199" s="7"/>
      <c r="E199" s="7"/>
      <c r="F199" s="7"/>
      <c r="G199" s="8"/>
      <c r="H199" s="8"/>
      <c r="I199" s="8"/>
      <c r="J199" s="4" t="str">
        <f aca="true">IF(I199="","",TODAY()-I199)</f>
        <v/>
      </c>
      <c r="K199" s="5" t="str">
        <f aca="false">IF(J199="","",IF(OR(AND(F199="Applied",J199&gt;=14),AND(OR(F199="Recruiter screen",F199="Hiring manager",F199="Final loop"),J199&gt;=10)),"Follow up",""))</f>
        <v/>
      </c>
      <c r="L199" s="9"/>
      <c r="M199" s="8"/>
      <c r="N199" s="7"/>
      <c r="O199" s="7"/>
      <c r="P199" s="9"/>
    </row>
    <row r="200" customFormat="false" ht="15" hidden="false" customHeight="false" outlineLevel="0" collapsed="false">
      <c r="A200" s="7"/>
      <c r="B200" s="7"/>
      <c r="C200" s="7"/>
      <c r="D200" s="7"/>
      <c r="E200" s="7"/>
      <c r="F200" s="7"/>
      <c r="G200" s="8"/>
      <c r="H200" s="8"/>
      <c r="I200" s="8"/>
      <c r="J200" s="4" t="str">
        <f aca="true">IF(I200="","",TODAY()-I200)</f>
        <v/>
      </c>
      <c r="K200" s="5" t="str">
        <f aca="false">IF(J200="","",IF(OR(AND(F200="Applied",J200&gt;=14),AND(OR(F200="Recruiter screen",F200="Hiring manager",F200="Final loop"),J200&gt;=10)),"Follow up",""))</f>
        <v/>
      </c>
      <c r="L200" s="9"/>
      <c r="M200" s="8"/>
      <c r="N200" s="7"/>
      <c r="O200" s="7"/>
      <c r="P200" s="9"/>
    </row>
    <row r="201" customFormat="false" ht="15" hidden="false" customHeight="false" outlineLevel="0" collapsed="false">
      <c r="A201" s="7"/>
      <c r="B201" s="7"/>
      <c r="C201" s="7"/>
      <c r="D201" s="7"/>
      <c r="E201" s="7"/>
      <c r="F201" s="7"/>
      <c r="G201" s="8"/>
      <c r="H201" s="8"/>
      <c r="I201" s="8"/>
      <c r="J201" s="4" t="str">
        <f aca="true">IF(I201="","",TODAY()-I201)</f>
        <v/>
      </c>
      <c r="K201" s="5" t="str">
        <f aca="false">IF(J201="","",IF(OR(AND(F201="Applied",J201&gt;=14),AND(OR(F201="Recruiter screen",F201="Hiring manager",F201="Final loop"),J201&gt;=10)),"Follow up",""))</f>
        <v/>
      </c>
      <c r="L201" s="9"/>
      <c r="M201" s="8"/>
      <c r="N201" s="7"/>
      <c r="O201" s="7"/>
      <c r="P201" s="9"/>
    </row>
    <row r="202" customFormat="false" ht="15" hidden="false" customHeight="false" outlineLevel="0" collapsed="false">
      <c r="A202" s="7"/>
      <c r="B202" s="7"/>
      <c r="C202" s="7"/>
      <c r="D202" s="7"/>
      <c r="E202" s="7"/>
      <c r="F202" s="7"/>
      <c r="G202" s="8"/>
      <c r="H202" s="8"/>
      <c r="I202" s="8"/>
      <c r="J202" s="4" t="str">
        <f aca="true">IF(I202="","",TODAY()-I202)</f>
        <v/>
      </c>
      <c r="K202" s="5" t="str">
        <f aca="false">IF(J202="","",IF(OR(AND(F202="Applied",J202&gt;=14),AND(OR(F202="Recruiter screen",F202="Hiring manager",F202="Final loop"),J202&gt;=10)),"Follow up",""))</f>
        <v/>
      </c>
      <c r="L202" s="9"/>
      <c r="M202" s="8"/>
      <c r="N202" s="7"/>
      <c r="O202" s="7"/>
      <c r="P202" s="9"/>
    </row>
    <row r="203" customFormat="false" ht="15" hidden="false" customHeight="false" outlineLevel="0" collapsed="false">
      <c r="A203" s="7"/>
      <c r="B203" s="7"/>
      <c r="C203" s="7"/>
      <c r="D203" s="7"/>
      <c r="E203" s="7"/>
      <c r="F203" s="7"/>
      <c r="G203" s="8"/>
      <c r="H203" s="8"/>
      <c r="I203" s="8"/>
      <c r="J203" s="4" t="str">
        <f aca="true">IF(I203="","",TODAY()-I203)</f>
        <v/>
      </c>
      <c r="K203" s="5" t="str">
        <f aca="false">IF(J203="","",IF(OR(AND(F203="Applied",J203&gt;=14),AND(OR(F203="Recruiter screen",F203="Hiring manager",F203="Final loop"),J203&gt;=10)),"Follow up",""))</f>
        <v/>
      </c>
      <c r="L203" s="9"/>
      <c r="M203" s="8"/>
      <c r="N203" s="7"/>
      <c r="O203" s="7"/>
      <c r="P203" s="9"/>
    </row>
    <row r="204" customFormat="false" ht="15" hidden="false" customHeight="false" outlineLevel="0" collapsed="false">
      <c r="A204" s="7"/>
      <c r="B204" s="7"/>
      <c r="C204" s="7"/>
      <c r="D204" s="7"/>
      <c r="E204" s="7"/>
      <c r="F204" s="7"/>
      <c r="G204" s="8"/>
      <c r="H204" s="8"/>
      <c r="I204" s="8"/>
      <c r="J204" s="4" t="str">
        <f aca="true">IF(I204="","",TODAY()-I204)</f>
        <v/>
      </c>
      <c r="K204" s="5" t="str">
        <f aca="false">IF(J204="","",IF(OR(AND(F204="Applied",J204&gt;=14),AND(OR(F204="Recruiter screen",F204="Hiring manager",F204="Final loop"),J204&gt;=10)),"Follow up",""))</f>
        <v/>
      </c>
      <c r="L204" s="9"/>
      <c r="M204" s="8"/>
      <c r="N204" s="7"/>
      <c r="O204" s="7"/>
      <c r="P204" s="9"/>
    </row>
    <row r="205" customFormat="false" ht="15" hidden="false" customHeight="false" outlineLevel="0" collapsed="false">
      <c r="A205" s="7"/>
      <c r="B205" s="7"/>
      <c r="C205" s="7"/>
      <c r="D205" s="7"/>
      <c r="E205" s="7"/>
      <c r="F205" s="7"/>
      <c r="G205" s="8"/>
      <c r="H205" s="8"/>
      <c r="I205" s="8"/>
      <c r="J205" s="4" t="str">
        <f aca="true">IF(I205="","",TODAY()-I205)</f>
        <v/>
      </c>
      <c r="K205" s="5" t="str">
        <f aca="false">IF(J205="","",IF(OR(AND(F205="Applied",J205&gt;=14),AND(OR(F205="Recruiter screen",F205="Hiring manager",F205="Final loop"),J205&gt;=10)),"Follow up",""))</f>
        <v/>
      </c>
      <c r="L205" s="9"/>
      <c r="M205" s="8"/>
      <c r="N205" s="7"/>
      <c r="O205" s="7"/>
      <c r="P205" s="9"/>
    </row>
    <row r="206" customFormat="false" ht="15" hidden="false" customHeight="false" outlineLevel="0" collapsed="false">
      <c r="A206" s="7"/>
      <c r="B206" s="7"/>
      <c r="C206" s="7"/>
      <c r="D206" s="7"/>
      <c r="E206" s="7"/>
      <c r="F206" s="7"/>
      <c r="G206" s="8"/>
      <c r="H206" s="8"/>
      <c r="I206" s="8"/>
      <c r="J206" s="4" t="str">
        <f aca="true">IF(I206="","",TODAY()-I206)</f>
        <v/>
      </c>
      <c r="K206" s="5" t="str">
        <f aca="false">IF(J206="","",IF(OR(AND(F206="Applied",J206&gt;=14),AND(OR(F206="Recruiter screen",F206="Hiring manager",F206="Final loop"),J206&gt;=10)),"Follow up",""))</f>
        <v/>
      </c>
      <c r="L206" s="9"/>
      <c r="M206" s="8"/>
      <c r="N206" s="7"/>
      <c r="O206" s="7"/>
      <c r="P206" s="9"/>
    </row>
    <row r="207" customFormat="false" ht="15" hidden="false" customHeight="false" outlineLevel="0" collapsed="false">
      <c r="A207" s="7"/>
      <c r="B207" s="7"/>
      <c r="C207" s="7"/>
      <c r="D207" s="7"/>
      <c r="E207" s="7"/>
      <c r="F207" s="7"/>
      <c r="G207" s="8"/>
      <c r="H207" s="8"/>
      <c r="I207" s="8"/>
      <c r="J207" s="4" t="str">
        <f aca="true">IF(I207="","",TODAY()-I207)</f>
        <v/>
      </c>
      <c r="K207" s="5" t="str">
        <f aca="false">IF(J207="","",IF(OR(AND(F207="Applied",J207&gt;=14),AND(OR(F207="Recruiter screen",F207="Hiring manager",F207="Final loop"),J207&gt;=10)),"Follow up",""))</f>
        <v/>
      </c>
      <c r="L207" s="9"/>
      <c r="M207" s="8"/>
      <c r="N207" s="7"/>
      <c r="O207" s="7"/>
      <c r="P207" s="9"/>
    </row>
    <row r="208" customFormat="false" ht="15" hidden="false" customHeight="false" outlineLevel="0" collapsed="false">
      <c r="A208" s="7"/>
      <c r="B208" s="7"/>
      <c r="C208" s="7"/>
      <c r="D208" s="7"/>
      <c r="E208" s="7"/>
      <c r="F208" s="7"/>
      <c r="G208" s="8"/>
      <c r="H208" s="8"/>
      <c r="I208" s="8"/>
      <c r="J208" s="4" t="str">
        <f aca="true">IF(I208="","",TODAY()-I208)</f>
        <v/>
      </c>
      <c r="K208" s="5" t="str">
        <f aca="false">IF(J208="","",IF(OR(AND(F208="Applied",J208&gt;=14),AND(OR(F208="Recruiter screen",F208="Hiring manager",F208="Final loop"),J208&gt;=10)),"Follow up",""))</f>
        <v/>
      </c>
      <c r="L208" s="9"/>
      <c r="M208" s="8"/>
      <c r="N208" s="7"/>
      <c r="O208" s="7"/>
      <c r="P208" s="9"/>
    </row>
    <row r="209" customFormat="false" ht="15" hidden="false" customHeight="false" outlineLevel="0" collapsed="false">
      <c r="A209" s="7"/>
      <c r="B209" s="7"/>
      <c r="C209" s="7"/>
      <c r="D209" s="7"/>
      <c r="E209" s="7"/>
      <c r="F209" s="7"/>
      <c r="G209" s="8"/>
      <c r="H209" s="8"/>
      <c r="I209" s="8"/>
      <c r="J209" s="4" t="str">
        <f aca="true">IF(I209="","",TODAY()-I209)</f>
        <v/>
      </c>
      <c r="K209" s="5" t="str">
        <f aca="false">IF(J209="","",IF(OR(AND(F209="Applied",J209&gt;=14),AND(OR(F209="Recruiter screen",F209="Hiring manager",F209="Final loop"),J209&gt;=10)),"Follow up",""))</f>
        <v/>
      </c>
      <c r="L209" s="9"/>
      <c r="M209" s="8"/>
      <c r="N209" s="7"/>
      <c r="O209" s="7"/>
      <c r="P209" s="9"/>
    </row>
    <row r="210" customFormat="false" ht="15" hidden="false" customHeight="false" outlineLevel="0" collapsed="false">
      <c r="A210" s="7"/>
      <c r="B210" s="7"/>
      <c r="C210" s="7"/>
      <c r="D210" s="7"/>
      <c r="E210" s="7"/>
      <c r="F210" s="7"/>
      <c r="G210" s="8"/>
      <c r="H210" s="8"/>
      <c r="I210" s="8"/>
      <c r="J210" s="4" t="str">
        <f aca="true">IF(I210="","",TODAY()-I210)</f>
        <v/>
      </c>
      <c r="K210" s="5" t="str">
        <f aca="false">IF(J210="","",IF(OR(AND(F210="Applied",J210&gt;=14),AND(OR(F210="Recruiter screen",F210="Hiring manager",F210="Final loop"),J210&gt;=10)),"Follow up",""))</f>
        <v/>
      </c>
      <c r="L210" s="9"/>
      <c r="M210" s="8"/>
      <c r="N210" s="7"/>
      <c r="O210" s="7"/>
      <c r="P210" s="9"/>
    </row>
    <row r="211" customFormat="false" ht="15" hidden="false" customHeight="false" outlineLevel="0" collapsed="false">
      <c r="A211" s="7"/>
      <c r="B211" s="7"/>
      <c r="C211" s="7"/>
      <c r="D211" s="7"/>
      <c r="E211" s="7"/>
      <c r="F211" s="7"/>
      <c r="G211" s="8"/>
      <c r="H211" s="8"/>
      <c r="I211" s="8"/>
      <c r="J211" s="4" t="str">
        <f aca="true">IF(I211="","",TODAY()-I211)</f>
        <v/>
      </c>
      <c r="K211" s="5" t="str">
        <f aca="false">IF(J211="","",IF(OR(AND(F211="Applied",J211&gt;=14),AND(OR(F211="Recruiter screen",F211="Hiring manager",F211="Final loop"),J211&gt;=10)),"Follow up",""))</f>
        <v/>
      </c>
      <c r="L211" s="9"/>
      <c r="M211" s="8"/>
      <c r="N211" s="7"/>
      <c r="O211" s="7"/>
      <c r="P211" s="9"/>
    </row>
    <row r="212" customFormat="false" ht="15" hidden="false" customHeight="false" outlineLevel="0" collapsed="false">
      <c r="A212" s="7"/>
      <c r="B212" s="7"/>
      <c r="C212" s="7"/>
      <c r="D212" s="7"/>
      <c r="E212" s="7"/>
      <c r="F212" s="7"/>
      <c r="G212" s="8"/>
      <c r="H212" s="8"/>
      <c r="I212" s="8"/>
      <c r="J212" s="4" t="str">
        <f aca="true">IF(I212="","",TODAY()-I212)</f>
        <v/>
      </c>
      <c r="K212" s="5" t="str">
        <f aca="false">IF(J212="","",IF(OR(AND(F212="Applied",J212&gt;=14),AND(OR(F212="Recruiter screen",F212="Hiring manager",F212="Final loop"),J212&gt;=10)),"Follow up",""))</f>
        <v/>
      </c>
      <c r="L212" s="9"/>
      <c r="M212" s="8"/>
      <c r="N212" s="7"/>
      <c r="O212" s="7"/>
      <c r="P212" s="9"/>
    </row>
    <row r="213" customFormat="false" ht="15" hidden="false" customHeight="false" outlineLevel="0" collapsed="false">
      <c r="A213" s="7"/>
      <c r="B213" s="7"/>
      <c r="C213" s="7"/>
      <c r="D213" s="7"/>
      <c r="E213" s="7"/>
      <c r="F213" s="7"/>
      <c r="G213" s="8"/>
      <c r="H213" s="8"/>
      <c r="I213" s="8"/>
      <c r="J213" s="4" t="str">
        <f aca="true">IF(I213="","",TODAY()-I213)</f>
        <v/>
      </c>
      <c r="K213" s="5" t="str">
        <f aca="false">IF(J213="","",IF(OR(AND(F213="Applied",J213&gt;=14),AND(OR(F213="Recruiter screen",F213="Hiring manager",F213="Final loop"),J213&gt;=10)),"Follow up",""))</f>
        <v/>
      </c>
      <c r="L213" s="9"/>
      <c r="M213" s="8"/>
      <c r="N213" s="7"/>
      <c r="O213" s="7"/>
      <c r="P213" s="9"/>
    </row>
    <row r="214" customFormat="false" ht="15" hidden="false" customHeight="false" outlineLevel="0" collapsed="false">
      <c r="A214" s="7"/>
      <c r="B214" s="7"/>
      <c r="C214" s="7"/>
      <c r="D214" s="7"/>
      <c r="E214" s="7"/>
      <c r="F214" s="7"/>
      <c r="G214" s="8"/>
      <c r="H214" s="8"/>
      <c r="I214" s="8"/>
      <c r="J214" s="4" t="str">
        <f aca="true">IF(I214="","",TODAY()-I214)</f>
        <v/>
      </c>
      <c r="K214" s="5" t="str">
        <f aca="false">IF(J214="","",IF(OR(AND(F214="Applied",J214&gt;=14),AND(OR(F214="Recruiter screen",F214="Hiring manager",F214="Final loop"),J214&gt;=10)),"Follow up",""))</f>
        <v/>
      </c>
      <c r="L214" s="9"/>
      <c r="M214" s="8"/>
      <c r="N214" s="7"/>
      <c r="O214" s="7"/>
      <c r="P214" s="9"/>
    </row>
    <row r="215" customFormat="false" ht="15" hidden="false" customHeight="false" outlineLevel="0" collapsed="false">
      <c r="A215" s="7"/>
      <c r="B215" s="7"/>
      <c r="C215" s="7"/>
      <c r="D215" s="7"/>
      <c r="E215" s="7"/>
      <c r="F215" s="7"/>
      <c r="G215" s="8"/>
      <c r="H215" s="8"/>
      <c r="I215" s="8"/>
      <c r="J215" s="4" t="str">
        <f aca="true">IF(I215="","",TODAY()-I215)</f>
        <v/>
      </c>
      <c r="K215" s="5" t="str">
        <f aca="false">IF(J215="","",IF(OR(AND(F215="Applied",J215&gt;=14),AND(OR(F215="Recruiter screen",F215="Hiring manager",F215="Final loop"),J215&gt;=10)),"Follow up",""))</f>
        <v/>
      </c>
      <c r="L215" s="9"/>
      <c r="M215" s="8"/>
      <c r="N215" s="7"/>
      <c r="O215" s="7"/>
      <c r="P215" s="9"/>
    </row>
    <row r="216" customFormat="false" ht="15" hidden="false" customHeight="false" outlineLevel="0" collapsed="false">
      <c r="A216" s="7"/>
      <c r="B216" s="7"/>
      <c r="C216" s="7"/>
      <c r="D216" s="7"/>
      <c r="E216" s="7"/>
      <c r="F216" s="7"/>
      <c r="G216" s="8"/>
      <c r="H216" s="8"/>
      <c r="I216" s="8"/>
      <c r="J216" s="4" t="str">
        <f aca="true">IF(I216="","",TODAY()-I216)</f>
        <v/>
      </c>
      <c r="K216" s="5" t="str">
        <f aca="false">IF(J216="","",IF(OR(AND(F216="Applied",J216&gt;=14),AND(OR(F216="Recruiter screen",F216="Hiring manager",F216="Final loop"),J216&gt;=10)),"Follow up",""))</f>
        <v/>
      </c>
      <c r="L216" s="9"/>
      <c r="M216" s="8"/>
      <c r="N216" s="7"/>
      <c r="O216" s="7"/>
      <c r="P216" s="9"/>
    </row>
    <row r="217" customFormat="false" ht="15" hidden="false" customHeight="false" outlineLevel="0" collapsed="false">
      <c r="A217" s="7"/>
      <c r="B217" s="7"/>
      <c r="C217" s="7"/>
      <c r="D217" s="7"/>
      <c r="E217" s="7"/>
      <c r="F217" s="7"/>
      <c r="G217" s="8"/>
      <c r="H217" s="8"/>
      <c r="I217" s="8"/>
      <c r="J217" s="4" t="str">
        <f aca="true">IF(I217="","",TODAY()-I217)</f>
        <v/>
      </c>
      <c r="K217" s="5" t="str">
        <f aca="false">IF(J217="","",IF(OR(AND(F217="Applied",J217&gt;=14),AND(OR(F217="Recruiter screen",F217="Hiring manager",F217="Final loop"),J217&gt;=10)),"Follow up",""))</f>
        <v/>
      </c>
      <c r="L217" s="9"/>
      <c r="M217" s="8"/>
      <c r="N217" s="7"/>
      <c r="O217" s="7"/>
      <c r="P217" s="9"/>
    </row>
    <row r="218" customFormat="false" ht="15" hidden="false" customHeight="false" outlineLevel="0" collapsed="false">
      <c r="A218" s="7"/>
      <c r="B218" s="7"/>
      <c r="C218" s="7"/>
      <c r="D218" s="7"/>
      <c r="E218" s="7"/>
      <c r="F218" s="7"/>
      <c r="G218" s="8"/>
      <c r="H218" s="8"/>
      <c r="I218" s="8"/>
      <c r="J218" s="4" t="str">
        <f aca="true">IF(I218="","",TODAY()-I218)</f>
        <v/>
      </c>
      <c r="K218" s="5" t="str">
        <f aca="false">IF(J218="","",IF(OR(AND(F218="Applied",J218&gt;=14),AND(OR(F218="Recruiter screen",F218="Hiring manager",F218="Final loop"),J218&gt;=10)),"Follow up",""))</f>
        <v/>
      </c>
      <c r="L218" s="9"/>
      <c r="M218" s="8"/>
      <c r="N218" s="7"/>
      <c r="O218" s="7"/>
      <c r="P218" s="9"/>
    </row>
    <row r="219" customFormat="false" ht="15" hidden="false" customHeight="false" outlineLevel="0" collapsed="false">
      <c r="A219" s="7"/>
      <c r="B219" s="7"/>
      <c r="C219" s="7"/>
      <c r="D219" s="7"/>
      <c r="E219" s="7"/>
      <c r="F219" s="7"/>
      <c r="G219" s="8"/>
      <c r="H219" s="8"/>
      <c r="I219" s="8"/>
      <c r="J219" s="4" t="str">
        <f aca="true">IF(I219="","",TODAY()-I219)</f>
        <v/>
      </c>
      <c r="K219" s="5" t="str">
        <f aca="false">IF(J219="","",IF(OR(AND(F219="Applied",J219&gt;=14),AND(OR(F219="Recruiter screen",F219="Hiring manager",F219="Final loop"),J219&gt;=10)),"Follow up",""))</f>
        <v/>
      </c>
      <c r="L219" s="9"/>
      <c r="M219" s="8"/>
      <c r="N219" s="7"/>
      <c r="O219" s="7"/>
      <c r="P219" s="9"/>
    </row>
    <row r="220" customFormat="false" ht="15" hidden="false" customHeight="false" outlineLevel="0" collapsed="false">
      <c r="A220" s="7"/>
      <c r="B220" s="7"/>
      <c r="C220" s="7"/>
      <c r="D220" s="7"/>
      <c r="E220" s="7"/>
      <c r="F220" s="7"/>
      <c r="G220" s="8"/>
      <c r="H220" s="8"/>
      <c r="I220" s="8"/>
      <c r="J220" s="4" t="str">
        <f aca="true">IF(I220="","",TODAY()-I220)</f>
        <v/>
      </c>
      <c r="K220" s="5" t="str">
        <f aca="false">IF(J220="","",IF(OR(AND(F220="Applied",J220&gt;=14),AND(OR(F220="Recruiter screen",F220="Hiring manager",F220="Final loop"),J220&gt;=10)),"Follow up",""))</f>
        <v/>
      </c>
      <c r="L220" s="9"/>
      <c r="M220" s="8"/>
      <c r="N220" s="7"/>
      <c r="O220" s="7"/>
      <c r="P220" s="9"/>
    </row>
    <row r="221" customFormat="false" ht="15" hidden="false" customHeight="false" outlineLevel="0" collapsed="false">
      <c r="A221" s="7"/>
      <c r="B221" s="7"/>
      <c r="C221" s="7"/>
      <c r="D221" s="7"/>
      <c r="E221" s="7"/>
      <c r="F221" s="7"/>
      <c r="G221" s="8"/>
      <c r="H221" s="8"/>
      <c r="I221" s="8"/>
      <c r="J221" s="4" t="str">
        <f aca="true">IF(I221="","",TODAY()-I221)</f>
        <v/>
      </c>
      <c r="K221" s="5" t="str">
        <f aca="false">IF(J221="","",IF(OR(AND(F221="Applied",J221&gt;=14),AND(OR(F221="Recruiter screen",F221="Hiring manager",F221="Final loop"),J221&gt;=10)),"Follow up",""))</f>
        <v/>
      </c>
      <c r="L221" s="9"/>
      <c r="M221" s="8"/>
      <c r="N221" s="7"/>
      <c r="O221" s="7"/>
      <c r="P221" s="9"/>
    </row>
    <row r="222" customFormat="false" ht="15" hidden="false" customHeight="false" outlineLevel="0" collapsed="false">
      <c r="A222" s="7"/>
      <c r="B222" s="7"/>
      <c r="C222" s="7"/>
      <c r="D222" s="7"/>
      <c r="E222" s="7"/>
      <c r="F222" s="7"/>
      <c r="G222" s="8"/>
      <c r="H222" s="8"/>
      <c r="I222" s="8"/>
      <c r="J222" s="4" t="str">
        <f aca="true">IF(I222="","",TODAY()-I222)</f>
        <v/>
      </c>
      <c r="K222" s="5" t="str">
        <f aca="false">IF(J222="","",IF(OR(AND(F222="Applied",J222&gt;=14),AND(OR(F222="Recruiter screen",F222="Hiring manager",F222="Final loop"),J222&gt;=10)),"Follow up",""))</f>
        <v/>
      </c>
      <c r="L222" s="9"/>
      <c r="M222" s="8"/>
      <c r="N222" s="7"/>
      <c r="O222" s="7"/>
      <c r="P222" s="9"/>
    </row>
    <row r="223" customFormat="false" ht="15" hidden="false" customHeight="false" outlineLevel="0" collapsed="false">
      <c r="A223" s="7"/>
      <c r="B223" s="7"/>
      <c r="C223" s="7"/>
      <c r="D223" s="7"/>
      <c r="E223" s="7"/>
      <c r="F223" s="7"/>
      <c r="G223" s="8"/>
      <c r="H223" s="8"/>
      <c r="I223" s="8"/>
      <c r="J223" s="4" t="str">
        <f aca="true">IF(I223="","",TODAY()-I223)</f>
        <v/>
      </c>
      <c r="K223" s="5" t="str">
        <f aca="false">IF(J223="","",IF(OR(AND(F223="Applied",J223&gt;=14),AND(OR(F223="Recruiter screen",F223="Hiring manager",F223="Final loop"),J223&gt;=10)),"Follow up",""))</f>
        <v/>
      </c>
      <c r="L223" s="9"/>
      <c r="M223" s="8"/>
      <c r="N223" s="7"/>
      <c r="O223" s="7"/>
      <c r="P223" s="9"/>
    </row>
    <row r="224" customFormat="false" ht="15" hidden="false" customHeight="false" outlineLevel="0" collapsed="false">
      <c r="A224" s="7"/>
      <c r="B224" s="7"/>
      <c r="C224" s="7"/>
      <c r="D224" s="7"/>
      <c r="E224" s="7"/>
      <c r="F224" s="7"/>
      <c r="G224" s="8"/>
      <c r="H224" s="8"/>
      <c r="I224" s="8"/>
      <c r="J224" s="4" t="str">
        <f aca="true">IF(I224="","",TODAY()-I224)</f>
        <v/>
      </c>
      <c r="K224" s="5" t="str">
        <f aca="false">IF(J224="","",IF(OR(AND(F224="Applied",J224&gt;=14),AND(OR(F224="Recruiter screen",F224="Hiring manager",F224="Final loop"),J224&gt;=10)),"Follow up",""))</f>
        <v/>
      </c>
      <c r="L224" s="9"/>
      <c r="M224" s="8"/>
      <c r="N224" s="7"/>
      <c r="O224" s="7"/>
      <c r="P224" s="9"/>
    </row>
    <row r="225" customFormat="false" ht="15" hidden="false" customHeight="false" outlineLevel="0" collapsed="false">
      <c r="A225" s="7"/>
      <c r="B225" s="7"/>
      <c r="C225" s="7"/>
      <c r="D225" s="7"/>
      <c r="E225" s="7"/>
      <c r="F225" s="7"/>
      <c r="G225" s="8"/>
      <c r="H225" s="8"/>
      <c r="I225" s="8"/>
      <c r="J225" s="4" t="str">
        <f aca="true">IF(I225="","",TODAY()-I225)</f>
        <v/>
      </c>
      <c r="K225" s="5" t="str">
        <f aca="false">IF(J225="","",IF(OR(AND(F225="Applied",J225&gt;=14),AND(OR(F225="Recruiter screen",F225="Hiring manager",F225="Final loop"),J225&gt;=10)),"Follow up",""))</f>
        <v/>
      </c>
      <c r="L225" s="9"/>
      <c r="M225" s="8"/>
      <c r="N225" s="7"/>
      <c r="O225" s="7"/>
      <c r="P225" s="9"/>
    </row>
    <row r="226" customFormat="false" ht="15" hidden="false" customHeight="false" outlineLevel="0" collapsed="false">
      <c r="A226" s="7"/>
      <c r="B226" s="7"/>
      <c r="C226" s="7"/>
      <c r="D226" s="7"/>
      <c r="E226" s="7"/>
      <c r="F226" s="7"/>
      <c r="G226" s="8"/>
      <c r="H226" s="8"/>
      <c r="I226" s="8"/>
      <c r="J226" s="4" t="str">
        <f aca="true">IF(I226="","",TODAY()-I226)</f>
        <v/>
      </c>
      <c r="K226" s="5" t="str">
        <f aca="false">IF(J226="","",IF(OR(AND(F226="Applied",J226&gt;=14),AND(OR(F226="Recruiter screen",F226="Hiring manager",F226="Final loop"),J226&gt;=10)),"Follow up",""))</f>
        <v/>
      </c>
      <c r="L226" s="9"/>
      <c r="M226" s="8"/>
      <c r="N226" s="7"/>
      <c r="O226" s="7"/>
      <c r="P226" s="9"/>
    </row>
    <row r="227" customFormat="false" ht="15" hidden="false" customHeight="false" outlineLevel="0" collapsed="false">
      <c r="A227" s="7"/>
      <c r="B227" s="7"/>
      <c r="C227" s="7"/>
      <c r="D227" s="7"/>
      <c r="E227" s="7"/>
      <c r="F227" s="7"/>
      <c r="G227" s="8"/>
      <c r="H227" s="8"/>
      <c r="I227" s="8"/>
      <c r="J227" s="4" t="str">
        <f aca="true">IF(I227="","",TODAY()-I227)</f>
        <v/>
      </c>
      <c r="K227" s="5" t="str">
        <f aca="false">IF(J227="","",IF(OR(AND(F227="Applied",J227&gt;=14),AND(OR(F227="Recruiter screen",F227="Hiring manager",F227="Final loop"),J227&gt;=10)),"Follow up",""))</f>
        <v/>
      </c>
      <c r="L227" s="9"/>
      <c r="M227" s="8"/>
      <c r="N227" s="7"/>
      <c r="O227" s="7"/>
      <c r="P227" s="9"/>
    </row>
    <row r="228" customFormat="false" ht="15" hidden="false" customHeight="false" outlineLevel="0" collapsed="false">
      <c r="A228" s="7"/>
      <c r="B228" s="7"/>
      <c r="C228" s="7"/>
      <c r="D228" s="7"/>
      <c r="E228" s="7"/>
      <c r="F228" s="7"/>
      <c r="G228" s="8"/>
      <c r="H228" s="8"/>
      <c r="I228" s="8"/>
      <c r="J228" s="4" t="str">
        <f aca="true">IF(I228="","",TODAY()-I228)</f>
        <v/>
      </c>
      <c r="K228" s="5" t="str">
        <f aca="false">IF(J228="","",IF(OR(AND(F228="Applied",J228&gt;=14),AND(OR(F228="Recruiter screen",F228="Hiring manager",F228="Final loop"),J228&gt;=10)),"Follow up",""))</f>
        <v/>
      </c>
      <c r="L228" s="9"/>
      <c r="M228" s="8"/>
      <c r="N228" s="7"/>
      <c r="O228" s="7"/>
      <c r="P228" s="9"/>
    </row>
    <row r="229" customFormat="false" ht="15" hidden="false" customHeight="false" outlineLevel="0" collapsed="false">
      <c r="A229" s="7"/>
      <c r="B229" s="7"/>
      <c r="C229" s="7"/>
      <c r="D229" s="7"/>
      <c r="E229" s="7"/>
      <c r="F229" s="7"/>
      <c r="G229" s="8"/>
      <c r="H229" s="8"/>
      <c r="I229" s="8"/>
      <c r="J229" s="4" t="str">
        <f aca="true">IF(I229="","",TODAY()-I229)</f>
        <v/>
      </c>
      <c r="K229" s="5" t="str">
        <f aca="false">IF(J229="","",IF(OR(AND(F229="Applied",J229&gt;=14),AND(OR(F229="Recruiter screen",F229="Hiring manager",F229="Final loop"),J229&gt;=10)),"Follow up",""))</f>
        <v/>
      </c>
      <c r="L229" s="9"/>
      <c r="M229" s="8"/>
      <c r="N229" s="7"/>
      <c r="O229" s="7"/>
      <c r="P229" s="9"/>
    </row>
    <row r="230" customFormat="false" ht="15" hidden="false" customHeight="false" outlineLevel="0" collapsed="false">
      <c r="A230" s="7"/>
      <c r="B230" s="7"/>
      <c r="C230" s="7"/>
      <c r="D230" s="7"/>
      <c r="E230" s="7"/>
      <c r="F230" s="7"/>
      <c r="G230" s="8"/>
      <c r="H230" s="8"/>
      <c r="I230" s="8"/>
      <c r="J230" s="4" t="str">
        <f aca="true">IF(I230="","",TODAY()-I230)</f>
        <v/>
      </c>
      <c r="K230" s="5" t="str">
        <f aca="false">IF(J230="","",IF(OR(AND(F230="Applied",J230&gt;=14),AND(OR(F230="Recruiter screen",F230="Hiring manager",F230="Final loop"),J230&gt;=10)),"Follow up",""))</f>
        <v/>
      </c>
      <c r="L230" s="9"/>
      <c r="M230" s="8"/>
      <c r="N230" s="7"/>
      <c r="O230" s="7"/>
      <c r="P230" s="9"/>
    </row>
    <row r="231" customFormat="false" ht="15" hidden="false" customHeight="false" outlineLevel="0" collapsed="false">
      <c r="A231" s="7"/>
      <c r="B231" s="7"/>
      <c r="C231" s="7"/>
      <c r="D231" s="7"/>
      <c r="E231" s="7"/>
      <c r="F231" s="7"/>
      <c r="G231" s="8"/>
      <c r="H231" s="8"/>
      <c r="I231" s="8"/>
      <c r="J231" s="4" t="str">
        <f aca="true">IF(I231="","",TODAY()-I231)</f>
        <v/>
      </c>
      <c r="K231" s="5" t="str">
        <f aca="false">IF(J231="","",IF(OR(AND(F231="Applied",J231&gt;=14),AND(OR(F231="Recruiter screen",F231="Hiring manager",F231="Final loop"),J231&gt;=10)),"Follow up",""))</f>
        <v/>
      </c>
      <c r="L231" s="9"/>
      <c r="M231" s="8"/>
      <c r="N231" s="7"/>
      <c r="O231" s="7"/>
      <c r="P231" s="9"/>
    </row>
    <row r="232" customFormat="false" ht="15" hidden="false" customHeight="false" outlineLevel="0" collapsed="false">
      <c r="A232" s="7"/>
      <c r="B232" s="7"/>
      <c r="C232" s="7"/>
      <c r="D232" s="7"/>
      <c r="E232" s="7"/>
      <c r="F232" s="7"/>
      <c r="G232" s="8"/>
      <c r="H232" s="8"/>
      <c r="I232" s="8"/>
      <c r="J232" s="4" t="str">
        <f aca="true">IF(I232="","",TODAY()-I232)</f>
        <v/>
      </c>
      <c r="K232" s="5" t="str">
        <f aca="false">IF(J232="","",IF(OR(AND(F232="Applied",J232&gt;=14),AND(OR(F232="Recruiter screen",F232="Hiring manager",F232="Final loop"),J232&gt;=10)),"Follow up",""))</f>
        <v/>
      </c>
      <c r="L232" s="9"/>
      <c r="M232" s="8"/>
      <c r="N232" s="7"/>
      <c r="O232" s="7"/>
      <c r="P232" s="9"/>
    </row>
    <row r="233" customFormat="false" ht="15" hidden="false" customHeight="false" outlineLevel="0" collapsed="false">
      <c r="A233" s="7"/>
      <c r="B233" s="7"/>
      <c r="C233" s="7"/>
      <c r="D233" s="7"/>
      <c r="E233" s="7"/>
      <c r="F233" s="7"/>
      <c r="G233" s="8"/>
      <c r="H233" s="8"/>
      <c r="I233" s="8"/>
      <c r="J233" s="4" t="str">
        <f aca="true">IF(I233="","",TODAY()-I233)</f>
        <v/>
      </c>
      <c r="K233" s="5" t="str">
        <f aca="false">IF(J233="","",IF(OR(AND(F233="Applied",J233&gt;=14),AND(OR(F233="Recruiter screen",F233="Hiring manager",F233="Final loop"),J233&gt;=10)),"Follow up",""))</f>
        <v/>
      </c>
      <c r="L233" s="9"/>
      <c r="M233" s="8"/>
      <c r="N233" s="7"/>
      <c r="O233" s="7"/>
      <c r="P233" s="9"/>
    </row>
    <row r="234" customFormat="false" ht="15" hidden="false" customHeight="false" outlineLevel="0" collapsed="false">
      <c r="A234" s="7"/>
      <c r="B234" s="7"/>
      <c r="C234" s="7"/>
      <c r="D234" s="7"/>
      <c r="E234" s="7"/>
      <c r="F234" s="7"/>
      <c r="G234" s="8"/>
      <c r="H234" s="8"/>
      <c r="I234" s="8"/>
      <c r="J234" s="4" t="str">
        <f aca="true">IF(I234="","",TODAY()-I234)</f>
        <v/>
      </c>
      <c r="K234" s="5" t="str">
        <f aca="false">IF(J234="","",IF(OR(AND(F234="Applied",J234&gt;=14),AND(OR(F234="Recruiter screen",F234="Hiring manager",F234="Final loop"),J234&gt;=10)),"Follow up",""))</f>
        <v/>
      </c>
      <c r="L234" s="9"/>
      <c r="M234" s="8"/>
      <c r="N234" s="7"/>
      <c r="O234" s="7"/>
      <c r="P234" s="9"/>
    </row>
    <row r="235" customFormat="false" ht="15" hidden="false" customHeight="false" outlineLevel="0" collapsed="false">
      <c r="A235" s="7"/>
      <c r="B235" s="7"/>
      <c r="C235" s="7"/>
      <c r="D235" s="7"/>
      <c r="E235" s="7"/>
      <c r="F235" s="7"/>
      <c r="G235" s="8"/>
      <c r="H235" s="8"/>
      <c r="I235" s="8"/>
      <c r="J235" s="4" t="str">
        <f aca="true">IF(I235="","",TODAY()-I235)</f>
        <v/>
      </c>
      <c r="K235" s="5" t="str">
        <f aca="false">IF(J235="","",IF(OR(AND(F235="Applied",J235&gt;=14),AND(OR(F235="Recruiter screen",F235="Hiring manager",F235="Final loop"),J235&gt;=10)),"Follow up",""))</f>
        <v/>
      </c>
      <c r="L235" s="9"/>
      <c r="M235" s="8"/>
      <c r="N235" s="7"/>
      <c r="O235" s="7"/>
      <c r="P235" s="9"/>
    </row>
    <row r="236" customFormat="false" ht="15" hidden="false" customHeight="false" outlineLevel="0" collapsed="false">
      <c r="A236" s="7"/>
      <c r="B236" s="7"/>
      <c r="C236" s="7"/>
      <c r="D236" s="7"/>
      <c r="E236" s="7"/>
      <c r="F236" s="7"/>
      <c r="G236" s="8"/>
      <c r="H236" s="8"/>
      <c r="I236" s="8"/>
      <c r="J236" s="4" t="str">
        <f aca="true">IF(I236="","",TODAY()-I236)</f>
        <v/>
      </c>
      <c r="K236" s="5" t="str">
        <f aca="false">IF(J236="","",IF(OR(AND(F236="Applied",J236&gt;=14),AND(OR(F236="Recruiter screen",F236="Hiring manager",F236="Final loop"),J236&gt;=10)),"Follow up",""))</f>
        <v/>
      </c>
      <c r="L236" s="9"/>
      <c r="M236" s="8"/>
      <c r="N236" s="7"/>
      <c r="O236" s="7"/>
      <c r="P236" s="9"/>
    </row>
    <row r="237" customFormat="false" ht="15" hidden="false" customHeight="false" outlineLevel="0" collapsed="false">
      <c r="A237" s="7"/>
      <c r="B237" s="7"/>
      <c r="C237" s="7"/>
      <c r="D237" s="7"/>
      <c r="E237" s="7"/>
      <c r="F237" s="7"/>
      <c r="G237" s="8"/>
      <c r="H237" s="8"/>
      <c r="I237" s="8"/>
      <c r="J237" s="4" t="str">
        <f aca="true">IF(I237="","",TODAY()-I237)</f>
        <v/>
      </c>
      <c r="K237" s="5" t="str">
        <f aca="false">IF(J237="","",IF(OR(AND(F237="Applied",J237&gt;=14),AND(OR(F237="Recruiter screen",F237="Hiring manager",F237="Final loop"),J237&gt;=10)),"Follow up",""))</f>
        <v/>
      </c>
      <c r="L237" s="9"/>
      <c r="M237" s="8"/>
      <c r="N237" s="7"/>
      <c r="O237" s="7"/>
      <c r="P237" s="9"/>
    </row>
    <row r="238" customFormat="false" ht="15" hidden="false" customHeight="false" outlineLevel="0" collapsed="false">
      <c r="A238" s="7"/>
      <c r="B238" s="7"/>
      <c r="C238" s="7"/>
      <c r="D238" s="7"/>
      <c r="E238" s="7"/>
      <c r="F238" s="7"/>
      <c r="G238" s="8"/>
      <c r="H238" s="8"/>
      <c r="I238" s="8"/>
      <c r="J238" s="4" t="str">
        <f aca="true">IF(I238="","",TODAY()-I238)</f>
        <v/>
      </c>
      <c r="K238" s="5" t="str">
        <f aca="false">IF(J238="","",IF(OR(AND(F238="Applied",J238&gt;=14),AND(OR(F238="Recruiter screen",F238="Hiring manager",F238="Final loop"),J238&gt;=10)),"Follow up",""))</f>
        <v/>
      </c>
      <c r="L238" s="9"/>
      <c r="M238" s="8"/>
      <c r="N238" s="7"/>
      <c r="O238" s="7"/>
      <c r="P238" s="9"/>
    </row>
    <row r="239" customFormat="false" ht="15" hidden="false" customHeight="false" outlineLevel="0" collapsed="false">
      <c r="A239" s="7"/>
      <c r="B239" s="7"/>
      <c r="C239" s="7"/>
      <c r="D239" s="7"/>
      <c r="E239" s="7"/>
      <c r="F239" s="7"/>
      <c r="G239" s="8"/>
      <c r="H239" s="8"/>
      <c r="I239" s="8"/>
      <c r="J239" s="4" t="str">
        <f aca="true">IF(I239="","",TODAY()-I239)</f>
        <v/>
      </c>
      <c r="K239" s="5" t="str">
        <f aca="false">IF(J239="","",IF(OR(AND(F239="Applied",J239&gt;=14),AND(OR(F239="Recruiter screen",F239="Hiring manager",F239="Final loop"),J239&gt;=10)),"Follow up",""))</f>
        <v/>
      </c>
      <c r="L239" s="9"/>
      <c r="M239" s="8"/>
      <c r="N239" s="7"/>
      <c r="O239" s="7"/>
      <c r="P239" s="9"/>
    </row>
    <row r="240" customFormat="false" ht="15" hidden="false" customHeight="false" outlineLevel="0" collapsed="false">
      <c r="A240" s="7"/>
      <c r="B240" s="7"/>
      <c r="C240" s="7"/>
      <c r="D240" s="7"/>
      <c r="E240" s="7"/>
      <c r="F240" s="7"/>
      <c r="G240" s="8"/>
      <c r="H240" s="8"/>
      <c r="I240" s="8"/>
      <c r="J240" s="4" t="str">
        <f aca="true">IF(I240="","",TODAY()-I240)</f>
        <v/>
      </c>
      <c r="K240" s="5" t="str">
        <f aca="false">IF(J240="","",IF(OR(AND(F240="Applied",J240&gt;=14),AND(OR(F240="Recruiter screen",F240="Hiring manager",F240="Final loop"),J240&gt;=10)),"Follow up",""))</f>
        <v/>
      </c>
      <c r="L240" s="9"/>
      <c r="M240" s="8"/>
      <c r="N240" s="7"/>
      <c r="O240" s="7"/>
      <c r="P240" s="9"/>
    </row>
    <row r="241" customFormat="false" ht="15" hidden="false" customHeight="false" outlineLevel="0" collapsed="false">
      <c r="A241" s="7"/>
      <c r="B241" s="7"/>
      <c r="C241" s="7"/>
      <c r="D241" s="7"/>
      <c r="E241" s="7"/>
      <c r="F241" s="7"/>
      <c r="G241" s="8"/>
      <c r="H241" s="8"/>
      <c r="I241" s="8"/>
      <c r="J241" s="4" t="str">
        <f aca="true">IF(I241="","",TODAY()-I241)</f>
        <v/>
      </c>
      <c r="K241" s="5" t="str">
        <f aca="false">IF(J241="","",IF(OR(AND(F241="Applied",J241&gt;=14),AND(OR(F241="Recruiter screen",F241="Hiring manager",F241="Final loop"),J241&gt;=10)),"Follow up",""))</f>
        <v/>
      </c>
      <c r="L241" s="9"/>
      <c r="M241" s="8"/>
      <c r="N241" s="7"/>
      <c r="O241" s="7"/>
      <c r="P241" s="9"/>
    </row>
    <row r="242" customFormat="false" ht="15" hidden="false" customHeight="false" outlineLevel="0" collapsed="false">
      <c r="A242" s="7"/>
      <c r="B242" s="7"/>
      <c r="C242" s="7"/>
      <c r="D242" s="7"/>
      <c r="E242" s="7"/>
      <c r="F242" s="7"/>
      <c r="G242" s="8"/>
      <c r="H242" s="8"/>
      <c r="I242" s="8"/>
      <c r="J242" s="4" t="str">
        <f aca="true">IF(I242="","",TODAY()-I242)</f>
        <v/>
      </c>
      <c r="K242" s="5" t="str">
        <f aca="false">IF(J242="","",IF(OR(AND(F242="Applied",J242&gt;=14),AND(OR(F242="Recruiter screen",F242="Hiring manager",F242="Final loop"),J242&gt;=10)),"Follow up",""))</f>
        <v/>
      </c>
      <c r="L242" s="9"/>
      <c r="M242" s="8"/>
      <c r="N242" s="7"/>
      <c r="O242" s="7"/>
      <c r="P242" s="9"/>
    </row>
    <row r="243" customFormat="false" ht="15" hidden="false" customHeight="false" outlineLevel="0" collapsed="false">
      <c r="A243" s="7"/>
      <c r="B243" s="7"/>
      <c r="C243" s="7"/>
      <c r="D243" s="7"/>
      <c r="E243" s="7"/>
      <c r="F243" s="7"/>
      <c r="G243" s="8"/>
      <c r="H243" s="8"/>
      <c r="I243" s="8"/>
      <c r="J243" s="4" t="str">
        <f aca="true">IF(I243="","",TODAY()-I243)</f>
        <v/>
      </c>
      <c r="K243" s="5" t="str">
        <f aca="false">IF(J243="","",IF(OR(AND(F243="Applied",J243&gt;=14),AND(OR(F243="Recruiter screen",F243="Hiring manager",F243="Final loop"),J243&gt;=10)),"Follow up",""))</f>
        <v/>
      </c>
      <c r="L243" s="9"/>
      <c r="M243" s="8"/>
      <c r="N243" s="7"/>
      <c r="O243" s="7"/>
      <c r="P243" s="9"/>
    </row>
    <row r="244" customFormat="false" ht="15" hidden="false" customHeight="false" outlineLevel="0" collapsed="false">
      <c r="A244" s="7"/>
      <c r="B244" s="7"/>
      <c r="C244" s="7"/>
      <c r="D244" s="7"/>
      <c r="E244" s="7"/>
      <c r="F244" s="7"/>
      <c r="G244" s="8"/>
      <c r="H244" s="8"/>
      <c r="I244" s="8"/>
      <c r="J244" s="4" t="str">
        <f aca="true">IF(I244="","",TODAY()-I244)</f>
        <v/>
      </c>
      <c r="K244" s="5" t="str">
        <f aca="false">IF(J244="","",IF(OR(AND(F244="Applied",J244&gt;=14),AND(OR(F244="Recruiter screen",F244="Hiring manager",F244="Final loop"),J244&gt;=10)),"Follow up",""))</f>
        <v/>
      </c>
      <c r="L244" s="9"/>
      <c r="M244" s="8"/>
      <c r="N244" s="7"/>
      <c r="O244" s="7"/>
      <c r="P244" s="9"/>
    </row>
    <row r="245" customFormat="false" ht="15" hidden="false" customHeight="false" outlineLevel="0" collapsed="false">
      <c r="A245" s="7"/>
      <c r="B245" s="7"/>
      <c r="C245" s="7"/>
      <c r="D245" s="7"/>
      <c r="E245" s="7"/>
      <c r="F245" s="7"/>
      <c r="G245" s="8"/>
      <c r="H245" s="8"/>
      <c r="I245" s="8"/>
      <c r="J245" s="4" t="str">
        <f aca="true">IF(I245="","",TODAY()-I245)</f>
        <v/>
      </c>
      <c r="K245" s="5" t="str">
        <f aca="false">IF(J245="","",IF(OR(AND(F245="Applied",J245&gt;=14),AND(OR(F245="Recruiter screen",F245="Hiring manager",F245="Final loop"),J245&gt;=10)),"Follow up",""))</f>
        <v/>
      </c>
      <c r="L245" s="9"/>
      <c r="M245" s="8"/>
      <c r="N245" s="7"/>
      <c r="O245" s="7"/>
      <c r="P245" s="9"/>
    </row>
    <row r="246" customFormat="false" ht="15" hidden="false" customHeight="false" outlineLevel="0" collapsed="false">
      <c r="A246" s="7"/>
      <c r="B246" s="7"/>
      <c r="C246" s="7"/>
      <c r="D246" s="7"/>
      <c r="E246" s="7"/>
      <c r="F246" s="7"/>
      <c r="G246" s="8"/>
      <c r="H246" s="8"/>
      <c r="I246" s="8"/>
      <c r="J246" s="4" t="str">
        <f aca="true">IF(I246="","",TODAY()-I246)</f>
        <v/>
      </c>
      <c r="K246" s="5" t="str">
        <f aca="false">IF(J246="","",IF(OR(AND(F246="Applied",J246&gt;=14),AND(OR(F246="Recruiter screen",F246="Hiring manager",F246="Final loop"),J246&gt;=10)),"Follow up",""))</f>
        <v/>
      </c>
      <c r="L246" s="9"/>
      <c r="M246" s="8"/>
      <c r="N246" s="7"/>
      <c r="O246" s="7"/>
      <c r="P246" s="9"/>
    </row>
    <row r="247" customFormat="false" ht="15" hidden="false" customHeight="false" outlineLevel="0" collapsed="false">
      <c r="A247" s="7"/>
      <c r="B247" s="7"/>
      <c r="C247" s="7"/>
      <c r="D247" s="7"/>
      <c r="E247" s="7"/>
      <c r="F247" s="7"/>
      <c r="G247" s="8"/>
      <c r="H247" s="8"/>
      <c r="I247" s="8"/>
      <c r="J247" s="4" t="str">
        <f aca="true">IF(I247="","",TODAY()-I247)</f>
        <v/>
      </c>
      <c r="K247" s="5" t="str">
        <f aca="false">IF(J247="","",IF(OR(AND(F247="Applied",J247&gt;=14),AND(OR(F247="Recruiter screen",F247="Hiring manager",F247="Final loop"),J247&gt;=10)),"Follow up",""))</f>
        <v/>
      </c>
      <c r="L247" s="9"/>
      <c r="M247" s="8"/>
      <c r="N247" s="7"/>
      <c r="O247" s="7"/>
      <c r="P247" s="9"/>
    </row>
    <row r="248" customFormat="false" ht="15" hidden="false" customHeight="false" outlineLevel="0" collapsed="false">
      <c r="A248" s="7"/>
      <c r="B248" s="7"/>
      <c r="C248" s="7"/>
      <c r="D248" s="7"/>
      <c r="E248" s="7"/>
      <c r="F248" s="7"/>
      <c r="G248" s="8"/>
      <c r="H248" s="8"/>
      <c r="I248" s="8"/>
      <c r="J248" s="4" t="str">
        <f aca="true">IF(I248="","",TODAY()-I248)</f>
        <v/>
      </c>
      <c r="K248" s="5" t="str">
        <f aca="false">IF(J248="","",IF(OR(AND(F248="Applied",J248&gt;=14),AND(OR(F248="Recruiter screen",F248="Hiring manager",F248="Final loop"),J248&gt;=10)),"Follow up",""))</f>
        <v/>
      </c>
      <c r="L248" s="9"/>
      <c r="M248" s="8"/>
      <c r="N248" s="7"/>
      <c r="O248" s="7"/>
      <c r="P248" s="9"/>
    </row>
    <row r="249" customFormat="false" ht="15" hidden="false" customHeight="false" outlineLevel="0" collapsed="false">
      <c r="A249" s="7"/>
      <c r="B249" s="7"/>
      <c r="C249" s="7"/>
      <c r="D249" s="7"/>
      <c r="E249" s="7"/>
      <c r="F249" s="7"/>
      <c r="G249" s="8"/>
      <c r="H249" s="8"/>
      <c r="I249" s="8"/>
      <c r="J249" s="4" t="str">
        <f aca="true">IF(I249="","",TODAY()-I249)</f>
        <v/>
      </c>
      <c r="K249" s="5" t="str">
        <f aca="false">IF(J249="","",IF(OR(AND(F249="Applied",J249&gt;=14),AND(OR(F249="Recruiter screen",F249="Hiring manager",F249="Final loop"),J249&gt;=10)),"Follow up",""))</f>
        <v/>
      </c>
      <c r="L249" s="9"/>
      <c r="M249" s="8"/>
      <c r="N249" s="7"/>
      <c r="O249" s="7"/>
      <c r="P249" s="9"/>
    </row>
    <row r="250" customFormat="false" ht="15" hidden="false" customHeight="false" outlineLevel="0" collapsed="false">
      <c r="A250" s="7"/>
      <c r="B250" s="7"/>
      <c r="C250" s="7"/>
      <c r="D250" s="7"/>
      <c r="E250" s="7"/>
      <c r="F250" s="7"/>
      <c r="G250" s="8"/>
      <c r="H250" s="8"/>
      <c r="I250" s="8"/>
      <c r="J250" s="4" t="str">
        <f aca="true">IF(I250="","",TODAY()-I250)</f>
        <v/>
      </c>
      <c r="K250" s="5" t="str">
        <f aca="false">IF(J250="","",IF(OR(AND(F250="Applied",J250&gt;=14),AND(OR(F250="Recruiter screen",F250="Hiring manager",F250="Final loop"),J250&gt;=10)),"Follow up",""))</f>
        <v/>
      </c>
      <c r="L250" s="9"/>
      <c r="M250" s="8"/>
      <c r="N250" s="7"/>
      <c r="O250" s="7"/>
      <c r="P250" s="9"/>
    </row>
    <row r="251" customFormat="false" ht="15" hidden="false" customHeight="false" outlineLevel="0" collapsed="false">
      <c r="A251" s="7"/>
      <c r="B251" s="7"/>
      <c r="C251" s="7"/>
      <c r="D251" s="7"/>
      <c r="E251" s="7"/>
      <c r="F251" s="7"/>
      <c r="G251" s="8"/>
      <c r="H251" s="8"/>
      <c r="I251" s="8"/>
      <c r="J251" s="4" t="str">
        <f aca="true">IF(I251="","",TODAY()-I251)</f>
        <v/>
      </c>
      <c r="K251" s="5" t="str">
        <f aca="false">IF(J251="","",IF(OR(AND(F251="Applied",J251&gt;=14),AND(OR(F251="Recruiter screen",F251="Hiring manager",F251="Final loop"),J251&gt;=10)),"Follow up",""))</f>
        <v/>
      </c>
      <c r="L251" s="9"/>
      <c r="M251" s="8"/>
      <c r="N251" s="7"/>
      <c r="O251" s="7"/>
      <c r="P251" s="9"/>
    </row>
    <row r="252" customFormat="false" ht="15" hidden="false" customHeight="false" outlineLevel="0" collapsed="false">
      <c r="A252" s="7"/>
      <c r="B252" s="7"/>
      <c r="C252" s="7"/>
      <c r="D252" s="7"/>
      <c r="E252" s="7"/>
      <c r="F252" s="7"/>
      <c r="G252" s="8"/>
      <c r="H252" s="8"/>
      <c r="I252" s="8"/>
      <c r="J252" s="4" t="str">
        <f aca="true">IF(I252="","",TODAY()-I252)</f>
        <v/>
      </c>
      <c r="K252" s="5" t="str">
        <f aca="false">IF(J252="","",IF(OR(AND(F252="Applied",J252&gt;=14),AND(OR(F252="Recruiter screen",F252="Hiring manager",F252="Final loop"),J252&gt;=10)),"Follow up",""))</f>
        <v/>
      </c>
      <c r="L252" s="9"/>
      <c r="M252" s="8"/>
      <c r="N252" s="7"/>
      <c r="O252" s="7"/>
      <c r="P252" s="9"/>
    </row>
    <row r="253" customFormat="false" ht="15" hidden="false" customHeight="false" outlineLevel="0" collapsed="false">
      <c r="A253" s="7"/>
      <c r="B253" s="7"/>
      <c r="C253" s="7"/>
      <c r="D253" s="7"/>
      <c r="E253" s="7"/>
      <c r="F253" s="7"/>
      <c r="G253" s="8"/>
      <c r="H253" s="8"/>
      <c r="I253" s="8"/>
      <c r="J253" s="4" t="str">
        <f aca="true">IF(I253="","",TODAY()-I253)</f>
        <v/>
      </c>
      <c r="K253" s="5" t="str">
        <f aca="false">IF(J253="","",IF(OR(AND(F253="Applied",J253&gt;=14),AND(OR(F253="Recruiter screen",F253="Hiring manager",F253="Final loop"),J253&gt;=10)),"Follow up",""))</f>
        <v/>
      </c>
      <c r="L253" s="9"/>
      <c r="M253" s="8"/>
      <c r="N253" s="7"/>
      <c r="O253" s="7"/>
      <c r="P253" s="9"/>
    </row>
    <row r="254" customFormat="false" ht="15" hidden="false" customHeight="false" outlineLevel="0" collapsed="false">
      <c r="A254" s="7"/>
      <c r="B254" s="7"/>
      <c r="C254" s="7"/>
      <c r="D254" s="7"/>
      <c r="E254" s="7"/>
      <c r="F254" s="7"/>
      <c r="G254" s="8"/>
      <c r="H254" s="8"/>
      <c r="I254" s="8"/>
      <c r="J254" s="4" t="str">
        <f aca="true">IF(I254="","",TODAY()-I254)</f>
        <v/>
      </c>
      <c r="K254" s="5" t="str">
        <f aca="false">IF(J254="","",IF(OR(AND(F254="Applied",J254&gt;=14),AND(OR(F254="Recruiter screen",F254="Hiring manager",F254="Final loop"),J254&gt;=10)),"Follow up",""))</f>
        <v/>
      </c>
      <c r="L254" s="9"/>
      <c r="M254" s="8"/>
      <c r="N254" s="7"/>
      <c r="O254" s="7"/>
      <c r="P254" s="9"/>
    </row>
    <row r="255" customFormat="false" ht="15" hidden="false" customHeight="false" outlineLevel="0" collapsed="false">
      <c r="A255" s="7"/>
      <c r="B255" s="7"/>
      <c r="C255" s="7"/>
      <c r="D255" s="7"/>
      <c r="E255" s="7"/>
      <c r="F255" s="7"/>
      <c r="G255" s="8"/>
      <c r="H255" s="8"/>
      <c r="I255" s="8"/>
      <c r="J255" s="4" t="str">
        <f aca="true">IF(I255="","",TODAY()-I255)</f>
        <v/>
      </c>
      <c r="K255" s="5" t="str">
        <f aca="false">IF(J255="","",IF(OR(AND(F255="Applied",J255&gt;=14),AND(OR(F255="Recruiter screen",F255="Hiring manager",F255="Final loop"),J255&gt;=10)),"Follow up",""))</f>
        <v/>
      </c>
      <c r="L255" s="9"/>
      <c r="M255" s="8"/>
      <c r="N255" s="7"/>
      <c r="O255" s="7"/>
      <c r="P255" s="9"/>
    </row>
    <row r="256" customFormat="false" ht="15" hidden="false" customHeight="false" outlineLevel="0" collapsed="false">
      <c r="A256" s="7"/>
      <c r="B256" s="7"/>
      <c r="C256" s="7"/>
      <c r="D256" s="7"/>
      <c r="E256" s="7"/>
      <c r="F256" s="7"/>
      <c r="G256" s="8"/>
      <c r="H256" s="8"/>
      <c r="I256" s="8"/>
      <c r="J256" s="4" t="str">
        <f aca="true">IF(I256="","",TODAY()-I256)</f>
        <v/>
      </c>
      <c r="K256" s="5" t="str">
        <f aca="false">IF(J256="","",IF(OR(AND(F256="Applied",J256&gt;=14),AND(OR(F256="Recruiter screen",F256="Hiring manager",F256="Final loop"),J256&gt;=10)),"Follow up",""))</f>
        <v/>
      </c>
      <c r="L256" s="9"/>
      <c r="M256" s="8"/>
      <c r="N256" s="7"/>
      <c r="O256" s="7"/>
      <c r="P256" s="9"/>
    </row>
    <row r="257" customFormat="false" ht="15" hidden="false" customHeight="false" outlineLevel="0" collapsed="false">
      <c r="A257" s="7"/>
      <c r="B257" s="7"/>
      <c r="C257" s="7"/>
      <c r="D257" s="7"/>
      <c r="E257" s="7"/>
      <c r="F257" s="7"/>
      <c r="G257" s="8"/>
      <c r="H257" s="8"/>
      <c r="I257" s="8"/>
      <c r="J257" s="4" t="str">
        <f aca="true">IF(I257="","",TODAY()-I257)</f>
        <v/>
      </c>
      <c r="K257" s="5" t="str">
        <f aca="false">IF(J257="","",IF(OR(AND(F257="Applied",J257&gt;=14),AND(OR(F257="Recruiter screen",F257="Hiring manager",F257="Final loop"),J257&gt;=10)),"Follow up",""))</f>
        <v/>
      </c>
      <c r="L257" s="9"/>
      <c r="M257" s="8"/>
      <c r="N257" s="7"/>
      <c r="O257" s="7"/>
      <c r="P257" s="9"/>
    </row>
    <row r="258" customFormat="false" ht="15" hidden="false" customHeight="false" outlineLevel="0" collapsed="false">
      <c r="A258" s="7"/>
      <c r="B258" s="7"/>
      <c r="C258" s="7"/>
      <c r="D258" s="7"/>
      <c r="E258" s="7"/>
      <c r="F258" s="7"/>
      <c r="G258" s="8"/>
      <c r="H258" s="8"/>
      <c r="I258" s="8"/>
      <c r="J258" s="4" t="str">
        <f aca="true">IF(I258="","",TODAY()-I258)</f>
        <v/>
      </c>
      <c r="K258" s="5" t="str">
        <f aca="false">IF(J258="","",IF(OR(AND(F258="Applied",J258&gt;=14),AND(OR(F258="Recruiter screen",F258="Hiring manager",F258="Final loop"),J258&gt;=10)),"Follow up",""))</f>
        <v/>
      </c>
      <c r="L258" s="9"/>
      <c r="M258" s="8"/>
      <c r="N258" s="7"/>
      <c r="O258" s="7"/>
      <c r="P258" s="9"/>
    </row>
    <row r="259" customFormat="false" ht="15" hidden="false" customHeight="false" outlineLevel="0" collapsed="false">
      <c r="A259" s="7"/>
      <c r="B259" s="7"/>
      <c r="C259" s="7"/>
      <c r="D259" s="7"/>
      <c r="E259" s="7"/>
      <c r="F259" s="7"/>
      <c r="G259" s="8"/>
      <c r="H259" s="8"/>
      <c r="I259" s="8"/>
      <c r="J259" s="4" t="str">
        <f aca="true">IF(I259="","",TODAY()-I259)</f>
        <v/>
      </c>
      <c r="K259" s="5" t="str">
        <f aca="false">IF(J259="","",IF(OR(AND(F259="Applied",J259&gt;=14),AND(OR(F259="Recruiter screen",F259="Hiring manager",F259="Final loop"),J259&gt;=10)),"Follow up",""))</f>
        <v/>
      </c>
      <c r="L259" s="9"/>
      <c r="M259" s="8"/>
      <c r="N259" s="7"/>
      <c r="O259" s="7"/>
      <c r="P259" s="9"/>
    </row>
    <row r="260" customFormat="false" ht="15" hidden="false" customHeight="false" outlineLevel="0" collapsed="false">
      <c r="A260" s="7"/>
      <c r="B260" s="7"/>
      <c r="C260" s="7"/>
      <c r="D260" s="7"/>
      <c r="E260" s="7"/>
      <c r="F260" s="7"/>
      <c r="G260" s="8"/>
      <c r="H260" s="8"/>
      <c r="I260" s="8"/>
      <c r="J260" s="4" t="str">
        <f aca="true">IF(I260="","",TODAY()-I260)</f>
        <v/>
      </c>
      <c r="K260" s="5" t="str">
        <f aca="false">IF(J260="","",IF(OR(AND(F260="Applied",J260&gt;=14),AND(OR(F260="Recruiter screen",F260="Hiring manager",F260="Final loop"),J260&gt;=10)),"Follow up",""))</f>
        <v/>
      </c>
      <c r="L260" s="9"/>
      <c r="M260" s="8"/>
      <c r="N260" s="7"/>
      <c r="O260" s="7"/>
      <c r="P260" s="9"/>
    </row>
    <row r="261" customFormat="false" ht="15" hidden="false" customHeight="false" outlineLevel="0" collapsed="false">
      <c r="A261" s="7"/>
      <c r="B261" s="7"/>
      <c r="C261" s="7"/>
      <c r="D261" s="7"/>
      <c r="E261" s="7"/>
      <c r="F261" s="7"/>
      <c r="G261" s="8"/>
      <c r="H261" s="8"/>
      <c r="I261" s="8"/>
      <c r="J261" s="4" t="str">
        <f aca="true">IF(I261="","",TODAY()-I261)</f>
        <v/>
      </c>
      <c r="K261" s="5" t="str">
        <f aca="false">IF(J261="","",IF(OR(AND(F261="Applied",J261&gt;=14),AND(OR(F261="Recruiter screen",F261="Hiring manager",F261="Final loop"),J261&gt;=10)),"Follow up",""))</f>
        <v/>
      </c>
      <c r="L261" s="9"/>
      <c r="M261" s="8"/>
      <c r="N261" s="7"/>
      <c r="O261" s="7"/>
      <c r="P261" s="9"/>
    </row>
    <row r="262" customFormat="false" ht="15" hidden="false" customHeight="false" outlineLevel="0" collapsed="false">
      <c r="A262" s="7"/>
      <c r="B262" s="7"/>
      <c r="C262" s="7"/>
      <c r="D262" s="7"/>
      <c r="E262" s="7"/>
      <c r="F262" s="7"/>
      <c r="G262" s="8"/>
      <c r="H262" s="8"/>
      <c r="I262" s="8"/>
      <c r="J262" s="4" t="str">
        <f aca="true">IF(I262="","",TODAY()-I262)</f>
        <v/>
      </c>
      <c r="K262" s="5" t="str">
        <f aca="false">IF(J262="","",IF(OR(AND(F262="Applied",J262&gt;=14),AND(OR(F262="Recruiter screen",F262="Hiring manager",F262="Final loop"),J262&gt;=10)),"Follow up",""))</f>
        <v/>
      </c>
      <c r="L262" s="9"/>
      <c r="M262" s="8"/>
      <c r="N262" s="7"/>
      <c r="O262" s="7"/>
      <c r="P262" s="9"/>
    </row>
    <row r="263" customFormat="false" ht="15" hidden="false" customHeight="false" outlineLevel="0" collapsed="false">
      <c r="A263" s="7"/>
      <c r="B263" s="7"/>
      <c r="C263" s="7"/>
      <c r="D263" s="7"/>
      <c r="E263" s="7"/>
      <c r="F263" s="7"/>
      <c r="G263" s="8"/>
      <c r="H263" s="8"/>
      <c r="I263" s="8"/>
      <c r="J263" s="4" t="str">
        <f aca="true">IF(I263="","",TODAY()-I263)</f>
        <v/>
      </c>
      <c r="K263" s="5" t="str">
        <f aca="false">IF(J263="","",IF(OR(AND(F263="Applied",J263&gt;=14),AND(OR(F263="Recruiter screen",F263="Hiring manager",F263="Final loop"),J263&gt;=10)),"Follow up",""))</f>
        <v/>
      </c>
      <c r="L263" s="9"/>
      <c r="M263" s="8"/>
      <c r="N263" s="7"/>
      <c r="O263" s="7"/>
      <c r="P263" s="9"/>
    </row>
    <row r="264" customFormat="false" ht="15" hidden="false" customHeight="false" outlineLevel="0" collapsed="false">
      <c r="A264" s="7"/>
      <c r="B264" s="7"/>
      <c r="C264" s="7"/>
      <c r="D264" s="7"/>
      <c r="E264" s="7"/>
      <c r="F264" s="7"/>
      <c r="G264" s="8"/>
      <c r="H264" s="8"/>
      <c r="I264" s="8"/>
      <c r="J264" s="4" t="str">
        <f aca="true">IF(I264="","",TODAY()-I264)</f>
        <v/>
      </c>
      <c r="K264" s="5" t="str">
        <f aca="false">IF(J264="","",IF(OR(AND(F264="Applied",J264&gt;=14),AND(OR(F264="Recruiter screen",F264="Hiring manager",F264="Final loop"),J264&gt;=10)),"Follow up",""))</f>
        <v/>
      </c>
      <c r="L264" s="9"/>
      <c r="M264" s="8"/>
      <c r="N264" s="7"/>
      <c r="O264" s="7"/>
      <c r="P264" s="9"/>
    </row>
    <row r="265" customFormat="false" ht="15" hidden="false" customHeight="false" outlineLevel="0" collapsed="false">
      <c r="A265" s="7"/>
      <c r="B265" s="7"/>
      <c r="C265" s="7"/>
      <c r="D265" s="7"/>
      <c r="E265" s="7"/>
      <c r="F265" s="7"/>
      <c r="G265" s="8"/>
      <c r="H265" s="8"/>
      <c r="I265" s="8"/>
      <c r="J265" s="4" t="str">
        <f aca="true">IF(I265="","",TODAY()-I265)</f>
        <v/>
      </c>
      <c r="K265" s="5" t="str">
        <f aca="false">IF(J265="","",IF(OR(AND(F265="Applied",J265&gt;=14),AND(OR(F265="Recruiter screen",F265="Hiring manager",F265="Final loop"),J265&gt;=10)),"Follow up",""))</f>
        <v/>
      </c>
      <c r="L265" s="9"/>
      <c r="M265" s="8"/>
      <c r="N265" s="7"/>
      <c r="O265" s="7"/>
      <c r="P265" s="9"/>
    </row>
    <row r="266" customFormat="false" ht="15" hidden="false" customHeight="false" outlineLevel="0" collapsed="false">
      <c r="A266" s="7"/>
      <c r="B266" s="7"/>
      <c r="C266" s="7"/>
      <c r="D266" s="7"/>
      <c r="E266" s="7"/>
      <c r="F266" s="7"/>
      <c r="G266" s="8"/>
      <c r="H266" s="8"/>
      <c r="I266" s="8"/>
      <c r="J266" s="4" t="str">
        <f aca="true">IF(I266="","",TODAY()-I266)</f>
        <v/>
      </c>
      <c r="K266" s="5" t="str">
        <f aca="false">IF(J266="","",IF(OR(AND(F266="Applied",J266&gt;=14),AND(OR(F266="Recruiter screen",F266="Hiring manager",F266="Final loop"),J266&gt;=10)),"Follow up",""))</f>
        <v/>
      </c>
      <c r="L266" s="9"/>
      <c r="M266" s="8"/>
      <c r="N266" s="7"/>
      <c r="O266" s="7"/>
      <c r="P266" s="9"/>
    </row>
    <row r="267" customFormat="false" ht="15" hidden="false" customHeight="false" outlineLevel="0" collapsed="false">
      <c r="A267" s="7"/>
      <c r="B267" s="7"/>
      <c r="C267" s="7"/>
      <c r="D267" s="7"/>
      <c r="E267" s="7"/>
      <c r="F267" s="7"/>
      <c r="G267" s="8"/>
      <c r="H267" s="8"/>
      <c r="I267" s="8"/>
      <c r="J267" s="4" t="str">
        <f aca="true">IF(I267="","",TODAY()-I267)</f>
        <v/>
      </c>
      <c r="K267" s="5" t="str">
        <f aca="false">IF(J267="","",IF(OR(AND(F267="Applied",J267&gt;=14),AND(OR(F267="Recruiter screen",F267="Hiring manager",F267="Final loop"),J267&gt;=10)),"Follow up",""))</f>
        <v/>
      </c>
      <c r="L267" s="9"/>
      <c r="M267" s="8"/>
      <c r="N267" s="7"/>
      <c r="O267" s="7"/>
      <c r="P267" s="9"/>
    </row>
    <row r="268" customFormat="false" ht="15" hidden="false" customHeight="false" outlineLevel="0" collapsed="false">
      <c r="A268" s="7"/>
      <c r="B268" s="7"/>
      <c r="C268" s="7"/>
      <c r="D268" s="7"/>
      <c r="E268" s="7"/>
      <c r="F268" s="7"/>
      <c r="G268" s="8"/>
      <c r="H268" s="8"/>
      <c r="I268" s="8"/>
      <c r="J268" s="4" t="str">
        <f aca="true">IF(I268="","",TODAY()-I268)</f>
        <v/>
      </c>
      <c r="K268" s="5" t="str">
        <f aca="false">IF(J268="","",IF(OR(AND(F268="Applied",J268&gt;=14),AND(OR(F268="Recruiter screen",F268="Hiring manager",F268="Final loop"),J268&gt;=10)),"Follow up",""))</f>
        <v/>
      </c>
      <c r="L268" s="9"/>
      <c r="M268" s="8"/>
      <c r="N268" s="7"/>
      <c r="O268" s="7"/>
      <c r="P268" s="9"/>
    </row>
    <row r="269" customFormat="false" ht="15" hidden="false" customHeight="false" outlineLevel="0" collapsed="false">
      <c r="A269" s="7"/>
      <c r="B269" s="7"/>
      <c r="C269" s="7"/>
      <c r="D269" s="7"/>
      <c r="E269" s="7"/>
      <c r="F269" s="7"/>
      <c r="G269" s="8"/>
      <c r="H269" s="8"/>
      <c r="I269" s="8"/>
      <c r="J269" s="4" t="str">
        <f aca="true">IF(I269="","",TODAY()-I269)</f>
        <v/>
      </c>
      <c r="K269" s="5" t="str">
        <f aca="false">IF(J269="","",IF(OR(AND(F269="Applied",J269&gt;=14),AND(OR(F269="Recruiter screen",F269="Hiring manager",F269="Final loop"),J269&gt;=10)),"Follow up",""))</f>
        <v/>
      </c>
      <c r="L269" s="9"/>
      <c r="M269" s="8"/>
      <c r="N269" s="7"/>
      <c r="O269" s="7"/>
      <c r="P269" s="9"/>
    </row>
    <row r="270" customFormat="false" ht="15" hidden="false" customHeight="false" outlineLevel="0" collapsed="false">
      <c r="A270" s="7"/>
      <c r="B270" s="7"/>
      <c r="C270" s="7"/>
      <c r="D270" s="7"/>
      <c r="E270" s="7"/>
      <c r="F270" s="7"/>
      <c r="G270" s="8"/>
      <c r="H270" s="8"/>
      <c r="I270" s="8"/>
      <c r="J270" s="4" t="str">
        <f aca="true">IF(I270="","",TODAY()-I270)</f>
        <v/>
      </c>
      <c r="K270" s="5" t="str">
        <f aca="false">IF(J270="","",IF(OR(AND(F270="Applied",J270&gt;=14),AND(OR(F270="Recruiter screen",F270="Hiring manager",F270="Final loop"),J270&gt;=10)),"Follow up",""))</f>
        <v/>
      </c>
      <c r="L270" s="9"/>
      <c r="M270" s="8"/>
      <c r="N270" s="7"/>
      <c r="O270" s="7"/>
      <c r="P270" s="9"/>
    </row>
    <row r="271" customFormat="false" ht="15" hidden="false" customHeight="false" outlineLevel="0" collapsed="false">
      <c r="A271" s="7"/>
      <c r="B271" s="7"/>
      <c r="C271" s="7"/>
      <c r="D271" s="7"/>
      <c r="E271" s="7"/>
      <c r="F271" s="7"/>
      <c r="G271" s="8"/>
      <c r="H271" s="8"/>
      <c r="I271" s="8"/>
      <c r="J271" s="4" t="str">
        <f aca="true">IF(I271="","",TODAY()-I271)</f>
        <v/>
      </c>
      <c r="K271" s="5" t="str">
        <f aca="false">IF(J271="","",IF(OR(AND(F271="Applied",J271&gt;=14),AND(OR(F271="Recruiter screen",F271="Hiring manager",F271="Final loop"),J271&gt;=10)),"Follow up",""))</f>
        <v/>
      </c>
      <c r="L271" s="9"/>
      <c r="M271" s="8"/>
      <c r="N271" s="7"/>
      <c r="O271" s="7"/>
      <c r="P271" s="9"/>
    </row>
    <row r="272" customFormat="false" ht="15" hidden="false" customHeight="false" outlineLevel="0" collapsed="false">
      <c r="A272" s="7"/>
      <c r="B272" s="7"/>
      <c r="C272" s="7"/>
      <c r="D272" s="7"/>
      <c r="E272" s="7"/>
      <c r="F272" s="7"/>
      <c r="G272" s="8"/>
      <c r="H272" s="8"/>
      <c r="I272" s="8"/>
      <c r="J272" s="4" t="str">
        <f aca="true">IF(I272="","",TODAY()-I272)</f>
        <v/>
      </c>
      <c r="K272" s="5" t="str">
        <f aca="false">IF(J272="","",IF(OR(AND(F272="Applied",J272&gt;=14),AND(OR(F272="Recruiter screen",F272="Hiring manager",F272="Final loop"),J272&gt;=10)),"Follow up",""))</f>
        <v/>
      </c>
      <c r="L272" s="9"/>
      <c r="M272" s="8"/>
      <c r="N272" s="7"/>
      <c r="O272" s="7"/>
      <c r="P272" s="9"/>
    </row>
    <row r="273" customFormat="false" ht="15" hidden="false" customHeight="false" outlineLevel="0" collapsed="false">
      <c r="A273" s="7"/>
      <c r="B273" s="7"/>
      <c r="C273" s="7"/>
      <c r="D273" s="7"/>
      <c r="E273" s="7"/>
      <c r="F273" s="7"/>
      <c r="G273" s="8"/>
      <c r="H273" s="8"/>
      <c r="I273" s="8"/>
      <c r="J273" s="4" t="str">
        <f aca="true">IF(I273="","",TODAY()-I273)</f>
        <v/>
      </c>
      <c r="K273" s="5" t="str">
        <f aca="false">IF(J273="","",IF(OR(AND(F273="Applied",J273&gt;=14),AND(OR(F273="Recruiter screen",F273="Hiring manager",F273="Final loop"),J273&gt;=10)),"Follow up",""))</f>
        <v/>
      </c>
      <c r="L273" s="9"/>
      <c r="M273" s="8"/>
      <c r="N273" s="7"/>
      <c r="O273" s="7"/>
      <c r="P273" s="9"/>
    </row>
    <row r="274" customFormat="false" ht="15" hidden="false" customHeight="false" outlineLevel="0" collapsed="false">
      <c r="A274" s="7"/>
      <c r="B274" s="7"/>
      <c r="C274" s="7"/>
      <c r="D274" s="7"/>
      <c r="E274" s="7"/>
      <c r="F274" s="7"/>
      <c r="G274" s="8"/>
      <c r="H274" s="8"/>
      <c r="I274" s="8"/>
      <c r="J274" s="4" t="str">
        <f aca="true">IF(I274="","",TODAY()-I274)</f>
        <v/>
      </c>
      <c r="K274" s="5" t="str">
        <f aca="false">IF(J274="","",IF(OR(AND(F274="Applied",J274&gt;=14),AND(OR(F274="Recruiter screen",F274="Hiring manager",F274="Final loop"),J274&gt;=10)),"Follow up",""))</f>
        <v/>
      </c>
      <c r="L274" s="9"/>
      <c r="M274" s="8"/>
      <c r="N274" s="7"/>
      <c r="O274" s="7"/>
      <c r="P274" s="9"/>
    </row>
    <row r="275" customFormat="false" ht="15" hidden="false" customHeight="false" outlineLevel="0" collapsed="false">
      <c r="A275" s="7"/>
      <c r="B275" s="7"/>
      <c r="C275" s="7"/>
      <c r="D275" s="7"/>
      <c r="E275" s="7"/>
      <c r="F275" s="7"/>
      <c r="G275" s="8"/>
      <c r="H275" s="8"/>
      <c r="I275" s="8"/>
      <c r="J275" s="4" t="str">
        <f aca="true">IF(I275="","",TODAY()-I275)</f>
        <v/>
      </c>
      <c r="K275" s="5" t="str">
        <f aca="false">IF(J275="","",IF(OR(AND(F275="Applied",J275&gt;=14),AND(OR(F275="Recruiter screen",F275="Hiring manager",F275="Final loop"),J275&gt;=10)),"Follow up",""))</f>
        <v/>
      </c>
      <c r="L275" s="9"/>
      <c r="M275" s="8"/>
      <c r="N275" s="7"/>
      <c r="O275" s="7"/>
      <c r="P275" s="9"/>
    </row>
    <row r="276" customFormat="false" ht="15" hidden="false" customHeight="false" outlineLevel="0" collapsed="false">
      <c r="A276" s="7"/>
      <c r="B276" s="7"/>
      <c r="C276" s="7"/>
      <c r="D276" s="7"/>
      <c r="E276" s="7"/>
      <c r="F276" s="7"/>
      <c r="G276" s="8"/>
      <c r="H276" s="8"/>
      <c r="I276" s="8"/>
      <c r="J276" s="4" t="str">
        <f aca="true">IF(I276="","",TODAY()-I276)</f>
        <v/>
      </c>
      <c r="K276" s="5" t="str">
        <f aca="false">IF(J276="","",IF(OR(AND(F276="Applied",J276&gt;=14),AND(OR(F276="Recruiter screen",F276="Hiring manager",F276="Final loop"),J276&gt;=10)),"Follow up",""))</f>
        <v/>
      </c>
      <c r="L276" s="9"/>
      <c r="M276" s="8"/>
      <c r="N276" s="7"/>
      <c r="O276" s="7"/>
      <c r="P276" s="9"/>
    </row>
    <row r="277" customFormat="false" ht="15" hidden="false" customHeight="false" outlineLevel="0" collapsed="false">
      <c r="A277" s="7"/>
      <c r="B277" s="7"/>
      <c r="C277" s="7"/>
      <c r="D277" s="7"/>
      <c r="E277" s="7"/>
      <c r="F277" s="7"/>
      <c r="G277" s="8"/>
      <c r="H277" s="8"/>
      <c r="I277" s="8"/>
      <c r="J277" s="4" t="str">
        <f aca="true">IF(I277="","",TODAY()-I277)</f>
        <v/>
      </c>
      <c r="K277" s="5" t="str">
        <f aca="false">IF(J277="","",IF(OR(AND(F277="Applied",J277&gt;=14),AND(OR(F277="Recruiter screen",F277="Hiring manager",F277="Final loop"),J277&gt;=10)),"Follow up",""))</f>
        <v/>
      </c>
      <c r="L277" s="9"/>
      <c r="M277" s="8"/>
      <c r="N277" s="7"/>
      <c r="O277" s="7"/>
      <c r="P277" s="9"/>
    </row>
    <row r="278" customFormat="false" ht="15" hidden="false" customHeight="false" outlineLevel="0" collapsed="false">
      <c r="A278" s="7"/>
      <c r="B278" s="7"/>
      <c r="C278" s="7"/>
      <c r="D278" s="7"/>
      <c r="E278" s="7"/>
      <c r="F278" s="7"/>
      <c r="G278" s="8"/>
      <c r="H278" s="8"/>
      <c r="I278" s="8"/>
      <c r="J278" s="4" t="str">
        <f aca="true">IF(I278="","",TODAY()-I278)</f>
        <v/>
      </c>
      <c r="K278" s="5" t="str">
        <f aca="false">IF(J278="","",IF(OR(AND(F278="Applied",J278&gt;=14),AND(OR(F278="Recruiter screen",F278="Hiring manager",F278="Final loop"),J278&gt;=10)),"Follow up",""))</f>
        <v/>
      </c>
      <c r="L278" s="9"/>
      <c r="M278" s="8"/>
      <c r="N278" s="7"/>
      <c r="O278" s="7"/>
      <c r="P278" s="9"/>
    </row>
    <row r="279" customFormat="false" ht="15" hidden="false" customHeight="false" outlineLevel="0" collapsed="false">
      <c r="A279" s="7"/>
      <c r="B279" s="7"/>
      <c r="C279" s="7"/>
      <c r="D279" s="7"/>
      <c r="E279" s="7"/>
      <c r="F279" s="7"/>
      <c r="G279" s="8"/>
      <c r="H279" s="8"/>
      <c r="I279" s="8"/>
      <c r="J279" s="4" t="str">
        <f aca="true">IF(I279="","",TODAY()-I279)</f>
        <v/>
      </c>
      <c r="K279" s="5" t="str">
        <f aca="false">IF(J279="","",IF(OR(AND(F279="Applied",J279&gt;=14),AND(OR(F279="Recruiter screen",F279="Hiring manager",F279="Final loop"),J279&gt;=10)),"Follow up",""))</f>
        <v/>
      </c>
      <c r="L279" s="9"/>
      <c r="M279" s="8"/>
      <c r="N279" s="7"/>
      <c r="O279" s="7"/>
      <c r="P279" s="9"/>
    </row>
    <row r="280" customFormat="false" ht="15" hidden="false" customHeight="false" outlineLevel="0" collapsed="false">
      <c r="A280" s="7"/>
      <c r="B280" s="7"/>
      <c r="C280" s="7"/>
      <c r="D280" s="7"/>
      <c r="E280" s="7"/>
      <c r="F280" s="7"/>
      <c r="G280" s="8"/>
      <c r="H280" s="8"/>
      <c r="I280" s="8"/>
      <c r="J280" s="4" t="str">
        <f aca="true">IF(I280="","",TODAY()-I280)</f>
        <v/>
      </c>
      <c r="K280" s="5" t="str">
        <f aca="false">IF(J280="","",IF(OR(AND(F280="Applied",J280&gt;=14),AND(OR(F280="Recruiter screen",F280="Hiring manager",F280="Final loop"),J280&gt;=10)),"Follow up",""))</f>
        <v/>
      </c>
      <c r="L280" s="9"/>
      <c r="M280" s="8"/>
      <c r="N280" s="7"/>
      <c r="O280" s="7"/>
      <c r="P280" s="9"/>
    </row>
    <row r="281" customFormat="false" ht="15" hidden="false" customHeight="false" outlineLevel="0" collapsed="false">
      <c r="A281" s="7"/>
      <c r="B281" s="7"/>
      <c r="C281" s="7"/>
      <c r="D281" s="7"/>
      <c r="E281" s="7"/>
      <c r="F281" s="7"/>
      <c r="G281" s="8"/>
      <c r="H281" s="8"/>
      <c r="I281" s="8"/>
      <c r="J281" s="4" t="str">
        <f aca="true">IF(I281="","",TODAY()-I281)</f>
        <v/>
      </c>
      <c r="K281" s="5" t="str">
        <f aca="false">IF(J281="","",IF(OR(AND(F281="Applied",J281&gt;=14),AND(OR(F281="Recruiter screen",F281="Hiring manager",F281="Final loop"),J281&gt;=10)),"Follow up",""))</f>
        <v/>
      </c>
      <c r="L281" s="9"/>
      <c r="M281" s="8"/>
      <c r="N281" s="7"/>
      <c r="O281" s="7"/>
      <c r="P281" s="9"/>
    </row>
    <row r="282" customFormat="false" ht="15" hidden="false" customHeight="false" outlineLevel="0" collapsed="false">
      <c r="A282" s="7"/>
      <c r="B282" s="7"/>
      <c r="C282" s="7"/>
      <c r="D282" s="7"/>
      <c r="E282" s="7"/>
      <c r="F282" s="7"/>
      <c r="G282" s="8"/>
      <c r="H282" s="8"/>
      <c r="I282" s="8"/>
      <c r="J282" s="4" t="str">
        <f aca="true">IF(I282="","",TODAY()-I282)</f>
        <v/>
      </c>
      <c r="K282" s="5" t="str">
        <f aca="false">IF(J282="","",IF(OR(AND(F282="Applied",J282&gt;=14),AND(OR(F282="Recruiter screen",F282="Hiring manager",F282="Final loop"),J282&gt;=10)),"Follow up",""))</f>
        <v/>
      </c>
      <c r="L282" s="9"/>
      <c r="M282" s="8"/>
      <c r="N282" s="7"/>
      <c r="O282" s="7"/>
      <c r="P282" s="9"/>
    </row>
    <row r="283" customFormat="false" ht="15" hidden="false" customHeight="false" outlineLevel="0" collapsed="false">
      <c r="A283" s="7"/>
      <c r="B283" s="7"/>
      <c r="C283" s="7"/>
      <c r="D283" s="7"/>
      <c r="E283" s="7"/>
      <c r="F283" s="7"/>
      <c r="G283" s="8"/>
      <c r="H283" s="8"/>
      <c r="I283" s="8"/>
      <c r="J283" s="4" t="str">
        <f aca="true">IF(I283="","",TODAY()-I283)</f>
        <v/>
      </c>
      <c r="K283" s="5" t="str">
        <f aca="false">IF(J283="","",IF(OR(AND(F283="Applied",J283&gt;=14),AND(OR(F283="Recruiter screen",F283="Hiring manager",F283="Final loop"),J283&gt;=10)),"Follow up",""))</f>
        <v/>
      </c>
      <c r="L283" s="9"/>
      <c r="M283" s="8"/>
      <c r="N283" s="7"/>
      <c r="O283" s="7"/>
      <c r="P283" s="9"/>
    </row>
    <row r="284" customFormat="false" ht="15" hidden="false" customHeight="false" outlineLevel="0" collapsed="false">
      <c r="A284" s="7"/>
      <c r="B284" s="7"/>
      <c r="C284" s="7"/>
      <c r="D284" s="7"/>
      <c r="E284" s="7"/>
      <c r="F284" s="7"/>
      <c r="G284" s="8"/>
      <c r="H284" s="8"/>
      <c r="I284" s="8"/>
      <c r="J284" s="4" t="str">
        <f aca="true">IF(I284="","",TODAY()-I284)</f>
        <v/>
      </c>
      <c r="K284" s="5" t="str">
        <f aca="false">IF(J284="","",IF(OR(AND(F284="Applied",J284&gt;=14),AND(OR(F284="Recruiter screen",F284="Hiring manager",F284="Final loop"),J284&gt;=10)),"Follow up",""))</f>
        <v/>
      </c>
      <c r="L284" s="9"/>
      <c r="M284" s="8"/>
      <c r="N284" s="7"/>
      <c r="O284" s="7"/>
      <c r="P284" s="9"/>
    </row>
    <row r="285" customFormat="false" ht="15" hidden="false" customHeight="false" outlineLevel="0" collapsed="false">
      <c r="A285" s="7"/>
      <c r="B285" s="7"/>
      <c r="C285" s="7"/>
      <c r="D285" s="7"/>
      <c r="E285" s="7"/>
      <c r="F285" s="7"/>
      <c r="G285" s="8"/>
      <c r="H285" s="8"/>
      <c r="I285" s="8"/>
      <c r="J285" s="4" t="str">
        <f aca="true">IF(I285="","",TODAY()-I285)</f>
        <v/>
      </c>
      <c r="K285" s="5" t="str">
        <f aca="false">IF(J285="","",IF(OR(AND(F285="Applied",J285&gt;=14),AND(OR(F285="Recruiter screen",F285="Hiring manager",F285="Final loop"),J285&gt;=10)),"Follow up",""))</f>
        <v/>
      </c>
      <c r="L285" s="9"/>
      <c r="M285" s="8"/>
      <c r="N285" s="7"/>
      <c r="O285" s="7"/>
      <c r="P285" s="9"/>
    </row>
    <row r="286" customFormat="false" ht="15" hidden="false" customHeight="false" outlineLevel="0" collapsed="false">
      <c r="A286" s="7"/>
      <c r="B286" s="7"/>
      <c r="C286" s="7"/>
      <c r="D286" s="7"/>
      <c r="E286" s="7"/>
      <c r="F286" s="7"/>
      <c r="G286" s="8"/>
      <c r="H286" s="8"/>
      <c r="I286" s="8"/>
      <c r="J286" s="4" t="str">
        <f aca="true">IF(I286="","",TODAY()-I286)</f>
        <v/>
      </c>
      <c r="K286" s="5" t="str">
        <f aca="false">IF(J286="","",IF(OR(AND(F286="Applied",J286&gt;=14),AND(OR(F286="Recruiter screen",F286="Hiring manager",F286="Final loop"),J286&gt;=10)),"Follow up",""))</f>
        <v/>
      </c>
      <c r="L286" s="9"/>
      <c r="M286" s="8"/>
      <c r="N286" s="7"/>
      <c r="O286" s="7"/>
      <c r="P286" s="9"/>
    </row>
    <row r="287" customFormat="false" ht="15" hidden="false" customHeight="false" outlineLevel="0" collapsed="false">
      <c r="A287" s="7"/>
      <c r="B287" s="7"/>
      <c r="C287" s="7"/>
      <c r="D287" s="7"/>
      <c r="E287" s="7"/>
      <c r="F287" s="7"/>
      <c r="G287" s="8"/>
      <c r="H287" s="8"/>
      <c r="I287" s="8"/>
      <c r="J287" s="4" t="str">
        <f aca="true">IF(I287="","",TODAY()-I287)</f>
        <v/>
      </c>
      <c r="K287" s="5" t="str">
        <f aca="false">IF(J287="","",IF(OR(AND(F287="Applied",J287&gt;=14),AND(OR(F287="Recruiter screen",F287="Hiring manager",F287="Final loop"),J287&gt;=10)),"Follow up",""))</f>
        <v/>
      </c>
      <c r="L287" s="9"/>
      <c r="M287" s="8"/>
      <c r="N287" s="7"/>
      <c r="O287" s="7"/>
      <c r="P287" s="9"/>
    </row>
    <row r="288" customFormat="false" ht="15" hidden="false" customHeight="false" outlineLevel="0" collapsed="false">
      <c r="A288" s="7"/>
      <c r="B288" s="7"/>
      <c r="C288" s="7"/>
      <c r="D288" s="7"/>
      <c r="E288" s="7"/>
      <c r="F288" s="7"/>
      <c r="G288" s="8"/>
      <c r="H288" s="8"/>
      <c r="I288" s="8"/>
      <c r="J288" s="4" t="str">
        <f aca="true">IF(I288="","",TODAY()-I288)</f>
        <v/>
      </c>
      <c r="K288" s="5" t="str">
        <f aca="false">IF(J288="","",IF(OR(AND(F288="Applied",J288&gt;=14),AND(OR(F288="Recruiter screen",F288="Hiring manager",F288="Final loop"),J288&gt;=10)),"Follow up",""))</f>
        <v/>
      </c>
      <c r="L288" s="9"/>
      <c r="M288" s="8"/>
      <c r="N288" s="7"/>
      <c r="O288" s="7"/>
      <c r="P288" s="9"/>
    </row>
    <row r="289" customFormat="false" ht="15" hidden="false" customHeight="false" outlineLevel="0" collapsed="false">
      <c r="A289" s="7"/>
      <c r="B289" s="7"/>
      <c r="C289" s="7"/>
      <c r="D289" s="7"/>
      <c r="E289" s="7"/>
      <c r="F289" s="7"/>
      <c r="G289" s="8"/>
      <c r="H289" s="8"/>
      <c r="I289" s="8"/>
      <c r="J289" s="4" t="str">
        <f aca="true">IF(I289="","",TODAY()-I289)</f>
        <v/>
      </c>
      <c r="K289" s="5" t="str">
        <f aca="false">IF(J289="","",IF(OR(AND(F289="Applied",J289&gt;=14),AND(OR(F289="Recruiter screen",F289="Hiring manager",F289="Final loop"),J289&gt;=10)),"Follow up",""))</f>
        <v/>
      </c>
      <c r="L289" s="9"/>
      <c r="M289" s="8"/>
      <c r="N289" s="7"/>
      <c r="O289" s="7"/>
      <c r="P289" s="9"/>
    </row>
    <row r="290" customFormat="false" ht="15" hidden="false" customHeight="false" outlineLevel="0" collapsed="false">
      <c r="A290" s="7"/>
      <c r="B290" s="7"/>
      <c r="C290" s="7"/>
      <c r="D290" s="7"/>
      <c r="E290" s="7"/>
      <c r="F290" s="7"/>
      <c r="G290" s="8"/>
      <c r="H290" s="8"/>
      <c r="I290" s="8"/>
      <c r="J290" s="4" t="str">
        <f aca="true">IF(I290="","",TODAY()-I290)</f>
        <v/>
      </c>
      <c r="K290" s="5" t="str">
        <f aca="false">IF(J290="","",IF(OR(AND(F290="Applied",J290&gt;=14),AND(OR(F290="Recruiter screen",F290="Hiring manager",F290="Final loop"),J290&gt;=10)),"Follow up",""))</f>
        <v/>
      </c>
      <c r="L290" s="9"/>
      <c r="M290" s="8"/>
      <c r="N290" s="7"/>
      <c r="O290" s="7"/>
      <c r="P290" s="9"/>
    </row>
    <row r="291" customFormat="false" ht="15" hidden="false" customHeight="false" outlineLevel="0" collapsed="false">
      <c r="A291" s="7"/>
      <c r="B291" s="7"/>
      <c r="C291" s="7"/>
      <c r="D291" s="7"/>
      <c r="E291" s="7"/>
      <c r="F291" s="7"/>
      <c r="G291" s="8"/>
      <c r="H291" s="8"/>
      <c r="I291" s="8"/>
      <c r="J291" s="4" t="str">
        <f aca="true">IF(I291="","",TODAY()-I291)</f>
        <v/>
      </c>
      <c r="K291" s="5" t="str">
        <f aca="false">IF(J291="","",IF(OR(AND(F291="Applied",J291&gt;=14),AND(OR(F291="Recruiter screen",F291="Hiring manager",F291="Final loop"),J291&gt;=10)),"Follow up",""))</f>
        <v/>
      </c>
      <c r="L291" s="9"/>
      <c r="M291" s="8"/>
      <c r="N291" s="7"/>
      <c r="O291" s="7"/>
      <c r="P291" s="9"/>
    </row>
    <row r="292" customFormat="false" ht="15" hidden="false" customHeight="false" outlineLevel="0" collapsed="false">
      <c r="A292" s="7"/>
      <c r="B292" s="7"/>
      <c r="C292" s="7"/>
      <c r="D292" s="7"/>
      <c r="E292" s="7"/>
      <c r="F292" s="7"/>
      <c r="G292" s="8"/>
      <c r="H292" s="8"/>
      <c r="I292" s="8"/>
      <c r="J292" s="4" t="str">
        <f aca="true">IF(I292="","",TODAY()-I292)</f>
        <v/>
      </c>
      <c r="K292" s="5" t="str">
        <f aca="false">IF(J292="","",IF(OR(AND(F292="Applied",J292&gt;=14),AND(OR(F292="Recruiter screen",F292="Hiring manager",F292="Final loop"),J292&gt;=10)),"Follow up",""))</f>
        <v/>
      </c>
      <c r="L292" s="9"/>
      <c r="M292" s="8"/>
      <c r="N292" s="7"/>
      <c r="O292" s="7"/>
      <c r="P292" s="9"/>
    </row>
    <row r="293" customFormat="false" ht="15" hidden="false" customHeight="false" outlineLevel="0" collapsed="false">
      <c r="A293" s="7"/>
      <c r="B293" s="7"/>
      <c r="C293" s="7"/>
      <c r="D293" s="7"/>
      <c r="E293" s="7"/>
      <c r="F293" s="7"/>
      <c r="G293" s="8"/>
      <c r="H293" s="8"/>
      <c r="I293" s="8"/>
      <c r="J293" s="4" t="str">
        <f aca="true">IF(I293="","",TODAY()-I293)</f>
        <v/>
      </c>
      <c r="K293" s="5" t="str">
        <f aca="false">IF(J293="","",IF(OR(AND(F293="Applied",J293&gt;=14),AND(OR(F293="Recruiter screen",F293="Hiring manager",F293="Final loop"),J293&gt;=10)),"Follow up",""))</f>
        <v/>
      </c>
      <c r="L293" s="9"/>
      <c r="M293" s="8"/>
      <c r="N293" s="7"/>
      <c r="O293" s="7"/>
      <c r="P293" s="9"/>
    </row>
    <row r="294" customFormat="false" ht="15" hidden="false" customHeight="false" outlineLevel="0" collapsed="false">
      <c r="A294" s="7"/>
      <c r="B294" s="7"/>
      <c r="C294" s="7"/>
      <c r="D294" s="7"/>
      <c r="E294" s="7"/>
      <c r="F294" s="7"/>
      <c r="G294" s="8"/>
      <c r="H294" s="8"/>
      <c r="I294" s="8"/>
      <c r="J294" s="4" t="str">
        <f aca="true">IF(I294="","",TODAY()-I294)</f>
        <v/>
      </c>
      <c r="K294" s="5" t="str">
        <f aca="false">IF(J294="","",IF(OR(AND(F294="Applied",J294&gt;=14),AND(OR(F294="Recruiter screen",F294="Hiring manager",F294="Final loop"),J294&gt;=10)),"Follow up",""))</f>
        <v/>
      </c>
      <c r="L294" s="9"/>
      <c r="M294" s="8"/>
      <c r="N294" s="7"/>
      <c r="O294" s="7"/>
      <c r="P294" s="9"/>
    </row>
    <row r="295" customFormat="false" ht="15" hidden="false" customHeight="false" outlineLevel="0" collapsed="false">
      <c r="A295" s="7"/>
      <c r="B295" s="7"/>
      <c r="C295" s="7"/>
      <c r="D295" s="7"/>
      <c r="E295" s="7"/>
      <c r="F295" s="7"/>
      <c r="G295" s="8"/>
      <c r="H295" s="8"/>
      <c r="I295" s="8"/>
      <c r="J295" s="4" t="str">
        <f aca="true">IF(I295="","",TODAY()-I295)</f>
        <v/>
      </c>
      <c r="K295" s="5" t="str">
        <f aca="false">IF(J295="","",IF(OR(AND(F295="Applied",J295&gt;=14),AND(OR(F295="Recruiter screen",F295="Hiring manager",F295="Final loop"),J295&gt;=10)),"Follow up",""))</f>
        <v/>
      </c>
      <c r="L295" s="9"/>
      <c r="M295" s="8"/>
      <c r="N295" s="7"/>
      <c r="O295" s="7"/>
      <c r="P295" s="9"/>
    </row>
    <row r="296" customFormat="false" ht="15" hidden="false" customHeight="false" outlineLevel="0" collapsed="false">
      <c r="A296" s="7"/>
      <c r="B296" s="7"/>
      <c r="C296" s="7"/>
      <c r="D296" s="7"/>
      <c r="E296" s="7"/>
      <c r="F296" s="7"/>
      <c r="G296" s="8"/>
      <c r="H296" s="8"/>
      <c r="I296" s="8"/>
      <c r="J296" s="4" t="str">
        <f aca="true">IF(I296="","",TODAY()-I296)</f>
        <v/>
      </c>
      <c r="K296" s="5" t="str">
        <f aca="false">IF(J296="","",IF(OR(AND(F296="Applied",J296&gt;=14),AND(OR(F296="Recruiter screen",F296="Hiring manager",F296="Final loop"),J296&gt;=10)),"Follow up",""))</f>
        <v/>
      </c>
      <c r="L296" s="9"/>
      <c r="M296" s="8"/>
      <c r="N296" s="7"/>
      <c r="O296" s="7"/>
      <c r="P296" s="9"/>
    </row>
    <row r="297" customFormat="false" ht="15" hidden="false" customHeight="false" outlineLevel="0" collapsed="false">
      <c r="A297" s="7"/>
      <c r="B297" s="7"/>
      <c r="C297" s="7"/>
      <c r="D297" s="7"/>
      <c r="E297" s="7"/>
      <c r="F297" s="7"/>
      <c r="G297" s="8"/>
      <c r="H297" s="8"/>
      <c r="I297" s="8"/>
      <c r="J297" s="4" t="str">
        <f aca="true">IF(I297="","",TODAY()-I297)</f>
        <v/>
      </c>
      <c r="K297" s="5" t="str">
        <f aca="false">IF(J297="","",IF(OR(AND(F297="Applied",J297&gt;=14),AND(OR(F297="Recruiter screen",F297="Hiring manager",F297="Final loop"),J297&gt;=10)),"Follow up",""))</f>
        <v/>
      </c>
      <c r="L297" s="9"/>
      <c r="M297" s="8"/>
      <c r="N297" s="7"/>
      <c r="O297" s="7"/>
      <c r="P297" s="9"/>
    </row>
    <row r="298" customFormat="false" ht="15" hidden="false" customHeight="false" outlineLevel="0" collapsed="false">
      <c r="A298" s="7"/>
      <c r="B298" s="7"/>
      <c r="C298" s="7"/>
      <c r="D298" s="7"/>
      <c r="E298" s="7"/>
      <c r="F298" s="7"/>
      <c r="G298" s="8"/>
      <c r="H298" s="8"/>
      <c r="I298" s="8"/>
      <c r="J298" s="4" t="str">
        <f aca="true">IF(I298="","",TODAY()-I298)</f>
        <v/>
      </c>
      <c r="K298" s="5" t="str">
        <f aca="false">IF(J298="","",IF(OR(AND(F298="Applied",J298&gt;=14),AND(OR(F298="Recruiter screen",F298="Hiring manager",F298="Final loop"),J298&gt;=10)),"Follow up",""))</f>
        <v/>
      </c>
      <c r="L298" s="9"/>
      <c r="M298" s="8"/>
      <c r="N298" s="7"/>
      <c r="O298" s="7"/>
      <c r="P298" s="9"/>
    </row>
    <row r="299" customFormat="false" ht="15" hidden="false" customHeight="false" outlineLevel="0" collapsed="false">
      <c r="A299" s="7"/>
      <c r="B299" s="7"/>
      <c r="C299" s="7"/>
      <c r="D299" s="7"/>
      <c r="E299" s="7"/>
      <c r="F299" s="7"/>
      <c r="G299" s="8"/>
      <c r="H299" s="8"/>
      <c r="I299" s="8"/>
      <c r="J299" s="4" t="str">
        <f aca="true">IF(I299="","",TODAY()-I299)</f>
        <v/>
      </c>
      <c r="K299" s="5" t="str">
        <f aca="false">IF(J299="","",IF(OR(AND(F299="Applied",J299&gt;=14),AND(OR(F299="Recruiter screen",F299="Hiring manager",F299="Final loop"),J299&gt;=10)),"Follow up",""))</f>
        <v/>
      </c>
      <c r="L299" s="9"/>
      <c r="M299" s="8"/>
      <c r="N299" s="7"/>
      <c r="O299" s="7"/>
      <c r="P299" s="9"/>
    </row>
    <row r="300" customFormat="false" ht="15" hidden="false" customHeight="false" outlineLevel="0" collapsed="false">
      <c r="A300" s="7"/>
      <c r="B300" s="7"/>
      <c r="C300" s="7"/>
      <c r="D300" s="7"/>
      <c r="E300" s="7"/>
      <c r="F300" s="7"/>
      <c r="G300" s="8"/>
      <c r="H300" s="8"/>
      <c r="I300" s="8"/>
      <c r="J300" s="4" t="str">
        <f aca="true">IF(I300="","",TODAY()-I300)</f>
        <v/>
      </c>
      <c r="K300" s="5" t="str">
        <f aca="false">IF(J300="","",IF(OR(AND(F300="Applied",J300&gt;=14),AND(OR(F300="Recruiter screen",F300="Hiring manager",F300="Final loop"),J300&gt;=10)),"Follow up",""))</f>
        <v/>
      </c>
      <c r="L300" s="9"/>
      <c r="M300" s="8"/>
      <c r="N300" s="7"/>
      <c r="O300" s="7"/>
      <c r="P300" s="9"/>
    </row>
    <row r="301" customFormat="false" ht="15" hidden="false" customHeight="false" outlineLevel="0" collapsed="false">
      <c r="A301" s="7"/>
      <c r="B301" s="7"/>
      <c r="C301" s="7"/>
      <c r="D301" s="7"/>
      <c r="E301" s="7"/>
      <c r="F301" s="7"/>
      <c r="G301" s="8"/>
      <c r="H301" s="8"/>
      <c r="I301" s="8"/>
      <c r="J301" s="4" t="str">
        <f aca="true">IF(I301="","",TODAY()-I301)</f>
        <v/>
      </c>
      <c r="K301" s="5" t="str">
        <f aca="false">IF(J301="","",IF(OR(AND(F301="Applied",J301&gt;=14),AND(OR(F301="Recruiter screen",F301="Hiring manager",F301="Final loop"),J301&gt;=10)),"Follow up",""))</f>
        <v/>
      </c>
      <c r="L301" s="9"/>
      <c r="M301" s="8"/>
      <c r="N301" s="7"/>
      <c r="O301" s="7"/>
      <c r="P301" s="9"/>
    </row>
  </sheetData>
  <autoFilter ref="A1:P301"/>
  <conditionalFormatting sqref="K2:K301">
    <cfRule type="expression" priority="2" aboveAverage="0" equalAverage="0" bottom="0" percent="0" rank="0" text="" dxfId="7">
      <formula>$K2="Follow up"</formula>
    </cfRule>
  </conditionalFormatting>
  <conditionalFormatting sqref="A2:P301">
    <cfRule type="expression" priority="3" aboveAverage="0" equalAverage="0" bottom="0" percent="0" rank="0" text="" dxfId="8">
      <formula>$F2="Offer"</formula>
    </cfRule>
    <cfRule type="expression" priority="4" aboveAverage="0" equalAverage="0" bottom="0" percent="0" rank="0" text="" dxfId="9">
      <formula>OR($F2="Rejected",$F2="Withdrawn",$F2="No response")</formula>
    </cfRule>
  </conditionalFormatting>
  <dataValidations count="2">
    <dataValidation allowBlank="true" error="Pick a status from the list." errorStyle="stop" errorTitle="Status" operator="between" showDropDown="false" showErrorMessage="false" showInputMessage="false" sqref="F2:F301" type="list">
      <formula1>"Saved,Applied,Recruiter screen,Hiring manager,Final loop,Offer,Rejected,Withdrawn,No response"</formula1>
      <formula2>0</formula2>
    </dataValidation>
    <dataValidation allowBlank="true" errorStyle="stop" operator="between" showDropDown="false" showErrorMessage="false" showInputMessage="false" sqref="E2:E301" type="list">
      <formula1>"Referral,Recruiter reached out,Applied directly,Job board,Network intro"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3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30"/>
    <col collapsed="false" customWidth="true" hidden="false" outlineLevel="0" max="5" min="2" style="0" width="16"/>
  </cols>
  <sheetData>
    <row r="1" customFormat="false" ht="17.35" hidden="false" customHeight="false" outlineLevel="0" collapsed="false">
      <c r="A1" s="10" t="s">
        <v>26</v>
      </c>
    </row>
    <row r="2" customFormat="false" ht="15" hidden="false" customHeight="false" outlineLevel="0" collapsed="false">
      <c r="A2" s="11" t="s">
        <v>27</v>
      </c>
    </row>
    <row r="4" customFormat="false" ht="15" hidden="false" customHeight="false" outlineLevel="0" collapsed="false">
      <c r="A4" s="12" t="s">
        <v>28</v>
      </c>
      <c r="B4" s="12" t="s">
        <v>29</v>
      </c>
    </row>
    <row r="5" customFormat="false" ht="15" hidden="false" customHeight="false" outlineLevel="0" collapsed="false">
      <c r="A5" s="13" t="s">
        <v>30</v>
      </c>
      <c r="B5" s="14" t="n">
        <f aca="false">COUNTA(Applications!$A$2:$A$301)</f>
        <v>1</v>
      </c>
    </row>
    <row r="6" customFormat="false" ht="15" hidden="false" customHeight="false" outlineLevel="0" collapsed="false">
      <c r="A6" s="13" t="s">
        <v>31</v>
      </c>
      <c r="B6" s="14" t="n">
        <f aca="false">COUNT(Applications!$G$2:$G$301)</f>
        <v>1</v>
      </c>
    </row>
    <row r="7" customFormat="false" ht="15" hidden="false" customHeight="false" outlineLevel="0" collapsed="false">
      <c r="A7" s="13" t="s">
        <v>32</v>
      </c>
      <c r="B7" s="14" t="n">
        <f aca="false">COUNT(Applications!$H$2:$H$301)</f>
        <v>1</v>
      </c>
    </row>
    <row r="8" customFormat="false" ht="15" hidden="false" customHeight="false" outlineLevel="0" collapsed="false">
      <c r="A8" s="13" t="s">
        <v>33</v>
      </c>
      <c r="B8" s="15" t="n">
        <f aca="false">IF(B6=0,"",B7/B6)</f>
        <v>1</v>
      </c>
      <c r="C8" s="11" t="s">
        <v>34</v>
      </c>
    </row>
    <row r="9" customFormat="false" ht="15" hidden="false" customHeight="false" outlineLevel="0" collapsed="false">
      <c r="A9" s="13" t="s">
        <v>35</v>
      </c>
      <c r="B9" s="14" t="n">
        <f aca="false">COUNTIF(Applications!$F$2:$F$301,"Offer")</f>
        <v>0</v>
      </c>
    </row>
    <row r="10" customFormat="false" ht="15" hidden="false" customHeight="false" outlineLevel="0" collapsed="false">
      <c r="A10" s="13" t="s">
        <v>36</v>
      </c>
      <c r="B10" s="14" t="n">
        <f aca="false">COUNTIF(Applications!$K$2:$K$301,"Follow up")</f>
        <v>1</v>
      </c>
    </row>
    <row r="13" customFormat="false" ht="15" hidden="false" customHeight="false" outlineLevel="0" collapsed="false">
      <c r="A13" s="12" t="s">
        <v>37</v>
      </c>
      <c r="B13" s="12" t="s">
        <v>38</v>
      </c>
    </row>
    <row r="14" customFormat="false" ht="15" hidden="false" customHeight="false" outlineLevel="0" collapsed="false">
      <c r="A14" s="13" t="s">
        <v>39</v>
      </c>
      <c r="B14" s="13" t="n">
        <f aca="false">COUNTIF(Applications!$F$2:$F$301,A14)</f>
        <v>0</v>
      </c>
    </row>
    <row r="15" customFormat="false" ht="15" hidden="false" customHeight="false" outlineLevel="0" collapsed="false">
      <c r="A15" s="13" t="s">
        <v>40</v>
      </c>
      <c r="B15" s="13" t="n">
        <f aca="false">COUNTIF(Applications!$F$2:$F$301,A15)</f>
        <v>0</v>
      </c>
    </row>
    <row r="16" customFormat="false" ht="15" hidden="false" customHeight="false" outlineLevel="0" collapsed="false">
      <c r="A16" s="13" t="s">
        <v>21</v>
      </c>
      <c r="B16" s="13" t="n">
        <f aca="false">COUNTIF(Applications!$F$2:$F$301,A16)</f>
        <v>1</v>
      </c>
    </row>
    <row r="17" customFormat="false" ht="15" hidden="false" customHeight="false" outlineLevel="0" collapsed="false">
      <c r="A17" s="13" t="s">
        <v>41</v>
      </c>
      <c r="B17" s="13" t="n">
        <f aca="false">COUNTIF(Applications!$F$2:$F$301,A17)</f>
        <v>0</v>
      </c>
    </row>
    <row r="18" customFormat="false" ht="15" hidden="false" customHeight="false" outlineLevel="0" collapsed="false">
      <c r="A18" s="13" t="s">
        <v>42</v>
      </c>
      <c r="B18" s="13" t="n">
        <f aca="false">COUNTIF(Applications!$F$2:$F$301,A18)</f>
        <v>0</v>
      </c>
    </row>
    <row r="19" customFormat="false" ht="15" hidden="false" customHeight="false" outlineLevel="0" collapsed="false">
      <c r="A19" s="13" t="s">
        <v>43</v>
      </c>
      <c r="B19" s="13" t="n">
        <f aca="false">COUNTIF(Applications!$F$2:$F$301,A19)</f>
        <v>0</v>
      </c>
    </row>
    <row r="20" customFormat="false" ht="15" hidden="false" customHeight="false" outlineLevel="0" collapsed="false">
      <c r="A20" s="13" t="s">
        <v>44</v>
      </c>
      <c r="B20" s="13" t="n">
        <f aca="false">COUNTIF(Applications!$F$2:$F$301,A20)</f>
        <v>0</v>
      </c>
    </row>
    <row r="21" customFormat="false" ht="15" hidden="false" customHeight="false" outlineLevel="0" collapsed="false">
      <c r="A21" s="13" t="s">
        <v>45</v>
      </c>
      <c r="B21" s="13" t="n">
        <f aca="false">COUNTIF(Applications!$F$2:$F$301,A21)</f>
        <v>0</v>
      </c>
    </row>
    <row r="22" customFormat="false" ht="15" hidden="false" customHeight="false" outlineLevel="0" collapsed="false">
      <c r="A22" s="13" t="s">
        <v>46</v>
      </c>
      <c r="B22" s="13" t="n">
        <f aca="false">COUNTIF(Applications!$F$2:$F$301,A22)</f>
        <v>0</v>
      </c>
    </row>
    <row r="25" customFormat="false" ht="15" hidden="false" customHeight="false" outlineLevel="0" collapsed="false">
      <c r="A25" s="12" t="s">
        <v>47</v>
      </c>
      <c r="B25" s="12" t="s">
        <v>48</v>
      </c>
      <c r="C25" s="12" t="s">
        <v>49</v>
      </c>
      <c r="D25" s="12" t="s">
        <v>33</v>
      </c>
    </row>
    <row r="26" customFormat="false" ht="15" hidden="false" customHeight="false" outlineLevel="0" collapsed="false">
      <c r="A26" s="13" t="s">
        <v>20</v>
      </c>
      <c r="B26" s="13" t="n">
        <f aca="false">COUNTIF(Applications!$E$2:$E$301,A26)</f>
        <v>1</v>
      </c>
      <c r="C26" s="13" t="n">
        <f aca="false">COUNTIFS(Applications!$E$2:$E$301,A26,Applications!$H$2:$H$301,"&lt;&gt;")</f>
        <v>1</v>
      </c>
      <c r="D26" s="15" t="n">
        <f aca="false">IF(B26=0,"",C26/B26)</f>
        <v>1</v>
      </c>
    </row>
    <row r="27" customFormat="false" ht="15" hidden="false" customHeight="false" outlineLevel="0" collapsed="false">
      <c r="A27" s="13" t="s">
        <v>50</v>
      </c>
      <c r="B27" s="13" t="n">
        <f aca="false">COUNTIF(Applications!$E$2:$E$301,A27)</f>
        <v>0</v>
      </c>
      <c r="C27" s="13" t="n">
        <f aca="false">COUNTIFS(Applications!$E$2:$E$301,A27,Applications!$H$2:$H$301,"&lt;&gt;")</f>
        <v>0</v>
      </c>
      <c r="D27" s="15" t="str">
        <f aca="false">IF(B27=0,"",C27/B27)</f>
        <v/>
      </c>
    </row>
    <row r="28" customFormat="false" ht="15" hidden="false" customHeight="false" outlineLevel="0" collapsed="false">
      <c r="A28" s="13" t="s">
        <v>51</v>
      </c>
      <c r="B28" s="13" t="n">
        <f aca="false">COUNTIF(Applications!$E$2:$E$301,A28)</f>
        <v>0</v>
      </c>
      <c r="C28" s="13" t="n">
        <f aca="false">COUNTIFS(Applications!$E$2:$E$301,A28,Applications!$H$2:$H$301,"&lt;&gt;")</f>
        <v>0</v>
      </c>
      <c r="D28" s="15" t="str">
        <f aca="false">IF(B28=0,"",C28/B28)</f>
        <v/>
      </c>
    </row>
    <row r="29" customFormat="false" ht="15" hidden="false" customHeight="false" outlineLevel="0" collapsed="false">
      <c r="A29" s="13" t="s">
        <v>52</v>
      </c>
      <c r="B29" s="13" t="n">
        <f aca="false">COUNTIF(Applications!$E$2:$E$301,A29)</f>
        <v>0</v>
      </c>
      <c r="C29" s="13" t="n">
        <f aca="false">COUNTIFS(Applications!$E$2:$E$301,A29,Applications!$H$2:$H$301,"&lt;&gt;")</f>
        <v>0</v>
      </c>
      <c r="D29" s="15" t="str">
        <f aca="false">IF(B29=0,"",C29/B29)</f>
        <v/>
      </c>
    </row>
    <row r="30" customFormat="false" ht="15" hidden="false" customHeight="false" outlineLevel="0" collapsed="false">
      <c r="A30" s="13" t="s">
        <v>53</v>
      </c>
      <c r="B30" s="13" t="n">
        <f aca="false">COUNTIF(Applications!$E$2:$E$301,A30)</f>
        <v>0</v>
      </c>
      <c r="C30" s="13" t="n">
        <f aca="false">COUNTIFS(Applications!$E$2:$E$301,A30,Applications!$H$2:$H$301,"&lt;&gt;")</f>
        <v>0</v>
      </c>
      <c r="D30" s="15" t="str">
        <f aca="false">IF(B30=0,"",C30/B30)</f>
        <v/>
      </c>
    </row>
    <row r="32" customFormat="false" ht="15" hidden="false" customHeight="false" outlineLevel="0" collapsed="false">
      <c r="A32" s="11" t="s">
        <v>54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10"/>
  </cols>
  <sheetData>
    <row r="1" customFormat="false" ht="17.35" hidden="false" customHeight="false" outlineLevel="0" collapsed="false">
      <c r="A1" s="10" t="s">
        <v>55</v>
      </c>
    </row>
    <row r="2" customFormat="false" ht="15" hidden="false" customHeight="false" outlineLevel="0" collapsed="false">
      <c r="A2" s="11" t="s">
        <v>56</v>
      </c>
    </row>
    <row r="3" customFormat="false" ht="15" hidden="false" customHeight="false" outlineLevel="0" collapsed="false">
      <c r="A3" s="16"/>
    </row>
    <row r="4" customFormat="false" ht="15" hidden="false" customHeight="false" outlineLevel="0" collapsed="false">
      <c r="A4" s="16" t="s">
        <v>57</v>
      </c>
    </row>
    <row r="5" customFormat="false" ht="15" hidden="false" customHeight="false" outlineLevel="0" collapsed="false">
      <c r="A5" s="16" t="s">
        <v>58</v>
      </c>
    </row>
    <row r="6" customFormat="false" ht="15" hidden="false" customHeight="false" outlineLevel="0" collapsed="false">
      <c r="A6" s="16" t="s">
        <v>59</v>
      </c>
    </row>
    <row r="7" customFormat="false" ht="15" hidden="false" customHeight="false" outlineLevel="0" collapsed="false">
      <c r="A7" s="16" t="s">
        <v>60</v>
      </c>
    </row>
    <row r="8" customFormat="false" ht="15" hidden="false" customHeight="false" outlineLevel="0" collapsed="false">
      <c r="A8" s="16" t="s">
        <v>61</v>
      </c>
    </row>
    <row r="9" customFormat="false" ht="15" hidden="false" customHeight="false" outlineLevel="0" collapsed="false">
      <c r="A9" s="16" t="s">
        <v>62</v>
      </c>
    </row>
    <row r="10" customFormat="false" ht="15" hidden="false" customHeight="false" outlineLevel="0" collapsed="false">
      <c r="A10" s="16"/>
    </row>
    <row r="11" customFormat="false" ht="15" hidden="false" customHeight="false" outlineLevel="0" collapsed="false">
      <c r="A11" s="16" t="s">
        <v>63</v>
      </c>
    </row>
    <row r="12" customFormat="false" ht="15" hidden="false" customHeight="false" outlineLevel="0" collapsed="false">
      <c r="A12" s="16" t="s">
        <v>64</v>
      </c>
    </row>
    <row r="13" customFormat="false" ht="15" hidden="false" customHeight="false" outlineLevel="0" collapsed="false">
      <c r="A13" s="16"/>
    </row>
    <row r="14" customFormat="false" ht="15" hidden="false" customHeight="false" outlineLevel="0" collapsed="false">
      <c r="A14" s="17" t="s">
        <v>65</v>
      </c>
    </row>
    <row r="15" customFormat="false" ht="15" hidden="false" customHeight="false" outlineLevel="0" collapsed="false">
      <c r="A15" s="16" t="s">
        <v>66</v>
      </c>
    </row>
    <row r="16" customFormat="false" ht="15" hidden="false" customHeight="false" outlineLevel="0" collapsed="false">
      <c r="A16" s="16" t="s">
        <v>67</v>
      </c>
    </row>
    <row r="17" customFormat="false" ht="12.65" hidden="false" customHeight="false" outlineLevel="0" collapsed="false">
      <c r="A17" s="18" t="s">
        <v>68</v>
      </c>
    </row>
  </sheetData>
  <hyperlinks>
    <hyperlink ref="A17" r:id="rId1" display="https://skillora.ai/job-application-tracker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LibreOffice/26.2.2.2$MacOSX_AARCH64 LibreOffice_project/1f77d10d6938fd34972958f64b2bcfa54f8b1ba5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2026-10-12T07:09:44Z</dcterms:created>
  <dc:creator>Skillora</dc:creator>
  <dc:description/>
  <dc:language>en-IN</dc:language>
  <cp:lastModifiedBy/>
  <dcterms:modified xsi:type="dcterms:W3CDTF">2026-10-12T07:09:44Z</dcterms:modified>
  <cp:revision>0</cp:revision>
  <dc:subject/>
  <dc:title>Job Application Tracker Template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